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tabRatio="716"/>
  </bookViews>
  <sheets>
    <sheet name="Dashboard" sheetId="1" r:id="rId1"/>
    <sheet name="Manpower" sheetId="2" r:id="rId2"/>
    <sheet name="New Joinee" sheetId="3" r:id="rId3"/>
    <sheet name="Attrition" sheetId="4" r:id="rId4"/>
    <sheet name="Absenteeism" sheetId="5" r:id="rId5"/>
    <sheet name="Trainings" sheetId="6" r:id="rId6"/>
    <sheet name="Grievances" sheetId="7" r:id="rId7"/>
    <sheet name="Long Leave" sheetId="13" r:id="rId8"/>
    <sheet name="Road Map" sheetId="8" r:id="rId9"/>
  </sheets>
  <calcPr calcId="145621"/>
</workbook>
</file>

<file path=xl/calcChain.xml><?xml version="1.0" encoding="utf-8"?>
<calcChain xmlns="http://schemas.openxmlformats.org/spreadsheetml/2006/main">
  <c r="F144" i="4" l="1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13" i="4"/>
  <c r="F14" i="4"/>
  <c r="F15" i="4"/>
  <c r="F16" i="4"/>
  <c r="F17" i="4"/>
  <c r="F18" i="4"/>
  <c r="F19" i="4"/>
  <c r="F20" i="4"/>
  <c r="F21" i="4"/>
  <c r="F22" i="4"/>
  <c r="F23" i="4"/>
  <c r="F12" i="4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G2" i="5" l="1"/>
  <c r="M7" i="1"/>
  <c r="L7" i="1"/>
  <c r="K7" i="1"/>
  <c r="J7" i="1"/>
  <c r="I7" i="1"/>
  <c r="H7" i="1"/>
  <c r="G7" i="1"/>
  <c r="F7" i="1"/>
  <c r="E7" i="1"/>
  <c r="D7" i="1"/>
  <c r="C7" i="1"/>
  <c r="B7" i="1"/>
  <c r="M3" i="1"/>
  <c r="L3" i="1"/>
  <c r="K3" i="1"/>
  <c r="J3" i="1"/>
  <c r="I3" i="1"/>
  <c r="H3" i="1"/>
  <c r="G3" i="1"/>
  <c r="F3" i="1"/>
  <c r="E3" i="1"/>
  <c r="D3" i="1"/>
  <c r="C3" i="1"/>
  <c r="B3" i="1"/>
  <c r="G14" i="5" l="1"/>
  <c r="L14" i="3" l="1"/>
  <c r="L15" i="3"/>
  <c r="L16" i="3"/>
  <c r="L17" i="3"/>
  <c r="L18" i="3"/>
  <c r="L19" i="3"/>
  <c r="L20" i="3"/>
  <c r="L21" i="3"/>
  <c r="L22" i="3"/>
  <c r="L23" i="3"/>
  <c r="L24" i="3"/>
  <c r="L13" i="3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3" i="7"/>
  <c r="L1" i="7" s="1"/>
  <c r="J4" i="4" l="1"/>
  <c r="C7" i="4" s="1"/>
  <c r="L4" i="1"/>
  <c r="L5" i="1" s="1"/>
  <c r="J4" i="1"/>
  <c r="J5" i="1" s="1"/>
  <c r="H4" i="1"/>
  <c r="H5" i="1" s="1"/>
  <c r="F4" i="1"/>
  <c r="F5" i="1" s="1"/>
  <c r="D4" i="1"/>
  <c r="D5" i="1" s="1"/>
  <c r="B4" i="1"/>
  <c r="M4" i="1"/>
  <c r="M5" i="1" s="1"/>
  <c r="K4" i="1"/>
  <c r="K5" i="1" s="1"/>
  <c r="I4" i="1"/>
  <c r="I5" i="1" s="1"/>
  <c r="G4" i="1"/>
  <c r="G5" i="1" s="1"/>
  <c r="E4" i="1"/>
  <c r="E5" i="1" s="1"/>
  <c r="C4" i="1"/>
  <c r="C5" i="1" s="1"/>
  <c r="C5" i="4"/>
  <c r="C6" i="4"/>
  <c r="C2" i="4"/>
  <c r="C4" i="4" l="1"/>
  <c r="C3" i="4"/>
  <c r="B5" i="1"/>
  <c r="G4" i="3"/>
  <c r="G2" i="3"/>
  <c r="G5" i="3"/>
  <c r="G3" i="3"/>
</calcChain>
</file>

<file path=xl/comments1.xml><?xml version="1.0" encoding="utf-8"?>
<comments xmlns="http://schemas.openxmlformats.org/spreadsheetml/2006/main">
  <authors>
    <author>Ajay Karthik</author>
  </authors>
  <commentList>
    <comment ref="G12" authorId="0">
      <text>
        <r>
          <rPr>
            <b/>
            <sz val="9"/>
            <color indexed="81"/>
            <rFont val="Tahoma"/>
            <family val="2"/>
          </rPr>
          <t>Ajay Karthik:</t>
        </r>
        <r>
          <rPr>
            <sz val="9"/>
            <color indexed="81"/>
            <rFont val="Tahoma"/>
            <family val="2"/>
          </rPr>
          <t xml:space="preserve">
Replacement / New Position</t>
        </r>
      </text>
    </comment>
  </commentList>
</comments>
</file>

<file path=xl/comments2.xml><?xml version="1.0" encoding="utf-8"?>
<comments xmlns="http://schemas.openxmlformats.org/spreadsheetml/2006/main">
  <authors>
    <author>Ajay Karthik</author>
  </authors>
  <commentList>
    <comment ref="J11" authorId="0">
      <text>
        <r>
          <rPr>
            <b/>
            <sz val="9"/>
            <color indexed="81"/>
            <rFont val="Tahoma"/>
            <family val="2"/>
          </rPr>
          <t>Ajay Karthik:</t>
        </r>
        <r>
          <rPr>
            <sz val="9"/>
            <color indexed="81"/>
            <rFont val="Tahoma"/>
            <family val="2"/>
          </rPr>
          <t xml:space="preserve">
Pls copy paste from reasons list given below</t>
        </r>
      </text>
    </comment>
  </commentList>
</comments>
</file>

<file path=xl/comments3.xml><?xml version="1.0" encoding="utf-8"?>
<comments xmlns="http://schemas.openxmlformats.org/spreadsheetml/2006/main">
  <authors>
    <author>Ajay Karthik</author>
  </authors>
  <commentList>
    <comment ref="E2" authorId="0">
      <text>
        <r>
          <rPr>
            <b/>
            <sz val="9"/>
            <color indexed="81"/>
            <rFont val="Tahoma"/>
            <family val="2"/>
          </rPr>
          <t>Ajay Karthik:</t>
        </r>
        <r>
          <rPr>
            <sz val="9"/>
            <color indexed="81"/>
            <rFont val="Tahoma"/>
            <family val="2"/>
          </rPr>
          <t xml:space="preserve">
A - High Priority
B - Moderate Priority
C - Low Priority</t>
        </r>
      </text>
    </comment>
  </commentList>
</comments>
</file>

<file path=xl/sharedStrings.xml><?xml version="1.0" encoding="utf-8"?>
<sst xmlns="http://schemas.openxmlformats.org/spreadsheetml/2006/main" count="127" uniqueCount="94">
  <si>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</si>
  <si>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</si>
  <si>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</si>
  <si>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</si>
  <si>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</si>
  <si>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</si>
  <si>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</si>
  <si>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</si>
  <si>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</si>
  <si>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</si>
  <si>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</si>
  <si>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</si>
  <si>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Total</t>
  </si>
  <si>
    <t>Attrition %</t>
  </si>
  <si>
    <t>No of New Joinees</t>
  </si>
  <si>
    <t>No of Employees Resigned</t>
  </si>
  <si>
    <t>No of Trainings Conducted</t>
  </si>
  <si>
    <t>Absenteeism %</t>
  </si>
  <si>
    <t>Sales</t>
  </si>
  <si>
    <t>Month</t>
  </si>
  <si>
    <t>S No</t>
  </si>
  <si>
    <t>E Code</t>
  </si>
  <si>
    <t>Emp Name</t>
  </si>
  <si>
    <t>DOJ</t>
  </si>
  <si>
    <t>Designation</t>
  </si>
  <si>
    <t>Department</t>
  </si>
  <si>
    <t>Position Type</t>
  </si>
  <si>
    <t>Location</t>
  </si>
  <si>
    <t>DOL</t>
  </si>
  <si>
    <t>Tenure</t>
  </si>
  <si>
    <t>No of Working Days</t>
  </si>
  <si>
    <t>No of Employees</t>
  </si>
  <si>
    <t>No of Days Leave &amp; Absent</t>
  </si>
  <si>
    <t>Overall Absenteeism %</t>
  </si>
  <si>
    <t>Reason for Resignation</t>
  </si>
  <si>
    <t>Reasons</t>
  </si>
  <si>
    <t>Nos</t>
  </si>
  <si>
    <t>Personal</t>
  </si>
  <si>
    <t>Health</t>
  </si>
  <si>
    <t>Studies</t>
  </si>
  <si>
    <t>Abscond</t>
  </si>
  <si>
    <t>Marriage</t>
  </si>
  <si>
    <t>Source</t>
  </si>
  <si>
    <t>Job Portals</t>
  </si>
  <si>
    <t>Internal Reference</t>
  </si>
  <si>
    <t>Consultants</t>
  </si>
  <si>
    <t>Advertisements</t>
  </si>
  <si>
    <t>Date</t>
  </si>
  <si>
    <t>Traning Topic</t>
  </si>
  <si>
    <t>No of Employees Attended</t>
  </si>
  <si>
    <t>Duration</t>
  </si>
  <si>
    <t>Raised by</t>
  </si>
  <si>
    <t>Grievance Description</t>
  </si>
  <si>
    <t>Category</t>
  </si>
  <si>
    <t>Action Taken</t>
  </si>
  <si>
    <t>Status</t>
  </si>
  <si>
    <t>Closed Date</t>
  </si>
  <si>
    <t>Open Date</t>
  </si>
  <si>
    <t>Majour Activity Planned</t>
  </si>
  <si>
    <t>Long Leave</t>
  </si>
  <si>
    <t xml:space="preserve">Leave </t>
  </si>
  <si>
    <t xml:space="preserve">Name </t>
  </si>
  <si>
    <t xml:space="preserve"> Start date</t>
  </si>
  <si>
    <t>End date</t>
  </si>
  <si>
    <t>Close Date</t>
  </si>
  <si>
    <t>TAT (Days)</t>
  </si>
  <si>
    <t>April</t>
  </si>
  <si>
    <t>June</t>
  </si>
  <si>
    <t>July</t>
  </si>
  <si>
    <t>HR MIS - 2017</t>
  </si>
  <si>
    <t>Average Tenure (in Yrs)</t>
  </si>
  <si>
    <t xml:space="preserve">Average TAT </t>
  </si>
  <si>
    <t>Admin</t>
  </si>
  <si>
    <t>Better Prospect</t>
  </si>
  <si>
    <t>Manpower Closing Balance</t>
  </si>
  <si>
    <t xml:space="preserve">Department </t>
  </si>
  <si>
    <t>Opening Balance</t>
  </si>
  <si>
    <t>Addition</t>
  </si>
  <si>
    <t>Deletion</t>
  </si>
  <si>
    <t>Closing Balance</t>
  </si>
  <si>
    <t xml:space="preserve">Month : </t>
  </si>
  <si>
    <t>Finance &amp; Accounts</t>
  </si>
  <si>
    <t>Production</t>
  </si>
  <si>
    <t>Merchandising</t>
  </si>
  <si>
    <t>January</t>
  </si>
  <si>
    <t>February</t>
  </si>
  <si>
    <t>March</t>
  </si>
  <si>
    <t>August</t>
  </si>
  <si>
    <t>September</t>
  </si>
  <si>
    <t>October</t>
  </si>
  <si>
    <t>November</t>
  </si>
  <si>
    <t>December</t>
  </si>
  <si>
    <t>Factory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</si>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</sst>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>
      <alignment vertical="center"/>
    </xf>
    <xf numFmtId="43" fontId="4" fillId="0" borderId="0" applyFill="0" applyBorder="0" applyAlignment="0" applyProtection="0"/>
    <xf numFmtId="0" fontId="7" fillId="0" borderId="0">
      <alignment vertical="center"/>
    </xf>
  </cellStyleXfs>
  <cellXfs count="38">
    <xf numFmtId="0" fontId="0" fillId="0" borderId="0" xfId="0"/>
    <xf numFmtId="0" fontId="2" fillId="0" borderId="1" xfId="0" applyFont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2" fillId="0" borderId="1" xfId="0" applyFont="1" applyFill="1" applyBorder="1" applyAlignment="1">
      <alignment horizontal="center"/>
    </xf>
    <xf numFmtId="1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4" fontId="9" fillId="0" borderId="1" xfId="0" quotePrefix="1" applyNumberFormat="1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14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0" fontId="0" fillId="0" borderId="1" xfId="1" applyNumberFormat="1" applyFont="1" applyBorder="1"/>
    <xf numFmtId="0" fontId="0" fillId="0" borderId="1" xfId="0" applyFill="1" applyBorder="1"/>
    <xf numFmtId="10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4" borderId="1" xfId="0" applyFill="1" applyBorder="1"/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0" fontId="0" fillId="3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/>
    </xf>
    <xf numFmtId="14" fontId="9" fillId="0" borderId="1" xfId="0" applyNumberFormat="1" applyFont="1" applyBorder="1" applyAlignment="1"/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</cellXfs>
  <cellStyles count="5">
    <cellStyle name="Comma 2" xfId="3"/>
    <cellStyle name="Normal" xfId="0" builtinId="0"/>
    <cellStyle name="Normal 2" xfId="2"/>
    <cellStyle name="Normal 3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Manpower</a:t>
            </a:r>
            <a:r>
              <a:rPr lang="en-US" baseline="0"/>
              <a:t> Trend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Dashboard!$B$1:$M$1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Dashboard!$B$2:$M$2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4736"/>
        <c:axId val="34230656"/>
      </c:lineChart>
      <c:catAx>
        <c:axId val="324847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4230656"/>
        <c:crosses val="autoZero"/>
        <c:auto val="1"/>
        <c:lblAlgn val="ctr"/>
        <c:lblOffset val="100"/>
        <c:noMultiLvlLbl val="0"/>
      </c:catAx>
      <c:valAx>
        <c:axId val="34230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2484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Recruitment</a:t>
            </a:r>
            <a:r>
              <a:rPr lang="en-US" baseline="0"/>
              <a:t> Trend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Dashboard!$B$1:$M$1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Dashboard!$B$3:$M$3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98208"/>
        <c:axId val="34401280"/>
      </c:lineChart>
      <c:catAx>
        <c:axId val="343982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4401280"/>
        <c:crosses val="autoZero"/>
        <c:auto val="1"/>
        <c:lblAlgn val="ctr"/>
        <c:lblOffset val="100"/>
        <c:noMultiLvlLbl val="0"/>
      </c:catAx>
      <c:valAx>
        <c:axId val="3440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4398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Attrition</a:t>
            </a:r>
            <a:r>
              <a:rPr lang="en-US" baseline="0"/>
              <a:t> Trend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Dashboard!$B$1:$M$1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Dashboard!$B$4:$M$4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9680"/>
        <c:axId val="35736576"/>
      </c:lineChart>
      <c:catAx>
        <c:axId val="345996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5736576"/>
        <c:crosses val="autoZero"/>
        <c:auto val="1"/>
        <c:lblAlgn val="ctr"/>
        <c:lblOffset val="100"/>
        <c:noMultiLvlLbl val="0"/>
      </c:catAx>
      <c:valAx>
        <c:axId val="3573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4599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Source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'New Joinee'!$G$1</c:f>
              <c:strCache>
                <c:ptCount val="1"/>
                <c:pt idx="0">
                  <c:v>Nos</c:v>
                </c:pt>
              </c:strCache>
            </c:strRef>
          </c:tx>
          <c:cat>
            <c:strRef>
              <c:f>'New Joinee'!$F$2:$F$5</c:f>
              <c:strCache>
                <c:ptCount val="4"/>
                <c:pt idx="0">
                  <c:v>Job Portals</c:v>
                </c:pt>
                <c:pt idx="1">
                  <c:v>Internal Reference</c:v>
                </c:pt>
                <c:pt idx="2">
                  <c:v>Consultants</c:v>
                </c:pt>
                <c:pt idx="3">
                  <c:v>Advertisements</c:v>
                </c:pt>
              </c:strCache>
            </c:strRef>
          </c:cat>
          <c:val>
            <c:numRef>
              <c:f>'New Joinee'!$G$2:$G$5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981157206095562"/>
          <c:y val="0.10272122602593665"/>
          <c:w val="0.32242723390919487"/>
          <c:h val="0.8832805276126422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Attrition</a:t>
            </a:r>
            <a:r>
              <a:rPr lang="en-US" baseline="0"/>
              <a:t> Nos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Attrition!$C$1</c:f>
              <c:strCache>
                <c:ptCount val="1"/>
                <c:pt idx="0">
                  <c:v>Nos</c:v>
                </c:pt>
              </c:strCache>
            </c:strRef>
          </c:tx>
          <c:cat>
            <c:strRef>
              <c:f>Attrition!$B$2:$B$7</c:f>
              <c:strCache>
                <c:ptCount val="6"/>
                <c:pt idx="0">
                  <c:v>Personal</c:v>
                </c:pt>
                <c:pt idx="1">
                  <c:v>Health</c:v>
                </c:pt>
                <c:pt idx="2">
                  <c:v>Marriage</c:v>
                </c:pt>
                <c:pt idx="3">
                  <c:v>Studies</c:v>
                </c:pt>
                <c:pt idx="4">
                  <c:v>Abscond</c:v>
                </c:pt>
                <c:pt idx="5">
                  <c:v>Better Prospect</c:v>
                </c:pt>
              </c:strCache>
            </c:strRef>
          </c:cat>
          <c:val>
            <c:numRef>
              <c:f>Attrition!$C$2:$C$7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2541798790988232"/>
          <c:y val="0.19942127039071725"/>
          <c:w val="0.25901782639161058"/>
          <c:h val="0.72763087621635214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7</xdr:row>
      <xdr:rowOff>114300</xdr:rowOff>
    </xdr:from>
    <xdr:to>
      <xdr:col>4</xdr:col>
      <xdr:colOff>66675</xdr:colOff>
      <xdr:row>17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180975</xdr:colOff>
      <xdr:row>7</xdr:row>
      <xdr:rowOff>119062</xdr:rowOff>
    </xdr:from>
    <xdr:to>
      <xdr:col>10</xdr:col>
      <xdr:colOff>85725</xdr:colOff>
      <xdr:row>17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171450</xdr:colOff>
      <xdr:row>7</xdr:row>
      <xdr:rowOff>128586</xdr:rowOff>
    </xdr:from>
    <xdr:to>
      <xdr:col>16</xdr:col>
      <xdr:colOff>209550</xdr:colOff>
      <xdr:row>17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19050</xdr:rowOff>
    </xdr:from>
    <xdr:to>
      <xdr:col>4</xdr:col>
      <xdr:colOff>1181100</xdr:colOff>
      <xdr:row>10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0</xdr:row>
      <xdr:rowOff>0</xdr:rowOff>
    </xdr:from>
    <xdr:to>
      <xdr:col>7</xdr:col>
      <xdr:colOff>1066800</xdr:colOff>
      <xdr:row>9</xdr:row>
      <xdr:rowOff>90488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/>
  </sheetViews>
  <sheetFormatPr defaultRowHeight="15" x14ac:dyDescent="0.25"/>
  <cols>
    <col min="1" max="1" width="29.28515625" bestFit="1" customWidth="1"/>
  </cols>
  <sheetData>
    <row r="1" spans="1:13" x14ac:dyDescent="0.25">
      <c r="A1" s="1" t="s">
        <v>69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4" t="s">
        <v>74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</row>
    <row r="3" spans="1:13" x14ac:dyDescent="0.25">
      <c r="A3" s="3" t="s">
        <v>14</v>
      </c>
      <c r="B3" s="3">
        <f>COUNTIFS('New Joinee'!$D:$D,"&gt;="&amp;DATE(2017,4,1),'New Joinee'!$D:$D,"&lt;="&amp;DATE(2017,4,31))</f>
        <v>0</v>
      </c>
      <c r="C3" s="3">
        <f>COUNTIFS('New Joinee'!$D:$D,"&gt;="&amp;DATE(2017,5,1),'New Joinee'!$D:$D,"&lt;="&amp;DATE(2017,5,31))</f>
        <v>0</v>
      </c>
      <c r="D3" s="3">
        <f>COUNTIFS('New Joinee'!$D:$D,"&gt;="&amp;DATE(2017,6,1),'New Joinee'!$D:$D,"&lt;="&amp;DATE(2017,6,31))</f>
        <v>0</v>
      </c>
      <c r="E3" s="3">
        <f>COUNTIFS('New Joinee'!$D:$D,"&gt;="&amp;DATE(2017,7,1),'New Joinee'!$D:$D,"&lt;="&amp;DATE(2017,7,31))</f>
        <v>0</v>
      </c>
      <c r="F3" s="3">
        <f>COUNTIFS('New Joinee'!$D:$D,"&gt;="&amp;DATE(2017,8,1),'New Joinee'!$D:$D,"&lt;="&amp;DATE(2017,8,31))</f>
        <v>0</v>
      </c>
      <c r="G3" s="3">
        <f>COUNTIFS('New Joinee'!$D:$D,"&gt;="&amp;DATE(2017,9,1),'New Joinee'!$D:$D,"&lt;="&amp;DATE(2017,9,31))</f>
        <v>0</v>
      </c>
      <c r="H3" s="3">
        <f>COUNTIFS('New Joinee'!$D:$D,"&gt;="&amp;DATE(2017,10,1),'New Joinee'!$D:$D,"&lt;="&amp;DATE(2017,10,31))</f>
        <v>0</v>
      </c>
      <c r="I3" s="3">
        <f>COUNTIFS('New Joinee'!$D:$D,"&gt;="&amp;DATE(2017,11,1),'New Joinee'!$D:$D,"&lt;="&amp;DATE(2017,11,31))</f>
        <v>0</v>
      </c>
      <c r="J3" s="3">
        <f>COUNTIFS('New Joinee'!$D:$D,"&gt;="&amp;DATE(2017,12,1),'New Joinee'!$D:$D,"&lt;="&amp;DATE(2017,12,31))</f>
        <v>0</v>
      </c>
      <c r="K3" s="3">
        <f>COUNTIFS('New Joinee'!$D:$D,"&gt;="&amp;DATE(2018,1,1),'New Joinee'!$D:$D,"&lt;="&amp;DATE(2018,1,31))</f>
        <v>0</v>
      </c>
      <c r="L3" s="3">
        <f>COUNTIFS('New Joinee'!$D:$D,"&gt;="&amp;DATE(2018,2,1),'New Joinee'!$D:$D,"&lt;="&amp;DATE(2018,2,31))</f>
        <v>0</v>
      </c>
      <c r="M3" s="3">
        <f>COUNTIFS('New Joinee'!$D:$D,"&gt;="&amp;DATE(2018,3,1),'New Joinee'!$D:$D,"&lt;="&amp;DATE(2018,3,31))</f>
        <v>0</v>
      </c>
    </row>
    <row r="4" spans="1:13" x14ac:dyDescent="0.25">
      <c r="A4" s="3" t="s">
        <v>15</v>
      </c>
      <c r="B4" s="3">
        <f>COUNTIFS(Attrition!$D:$D,"&gt;="&amp;DATE(2017,4,1),Attrition!$D:$D,"&lt;="&amp;DATE(2017,4,31))</f>
        <v>0</v>
      </c>
      <c r="C4" s="3">
        <f>COUNTIFS(Attrition!$D:$D,"&gt;="&amp;DATE(2017,5,1),Attrition!$D:$D,"&lt;="&amp;DATE(2017,5,31))</f>
        <v>0</v>
      </c>
      <c r="D4" s="3">
        <f>COUNTIFS(Attrition!$D:$D,"&gt;="&amp;DATE(2017,6,1),Attrition!$D:$D,"&lt;="&amp;DATE(2017,6,31))</f>
        <v>0</v>
      </c>
      <c r="E4" s="3">
        <f>COUNTIFS(Attrition!$D:$D,"&gt;="&amp;DATE(2017,7,1),Attrition!$D:$D,"&lt;="&amp;DATE(2017,7,31))</f>
        <v>0</v>
      </c>
      <c r="F4" s="3">
        <f>COUNTIFS(Attrition!$D:$D,"&gt;="&amp;DATE(2017,8,1),Attrition!$D:$D,"&lt;="&amp;DATE(2017,8,31))</f>
        <v>0</v>
      </c>
      <c r="G4" s="3">
        <f>COUNTIFS(Attrition!$D:$D,"&gt;="&amp;DATE(2017,9,1),Attrition!$D:$D,"&lt;="&amp;DATE(2017,9,31))</f>
        <v>0</v>
      </c>
      <c r="H4" s="3">
        <f>COUNTIFS(Attrition!$D:$D,"&gt;="&amp;DATE(2017,10,1),Attrition!$D:$D,"&lt;="&amp;DATE(2017,10,31))</f>
        <v>0</v>
      </c>
      <c r="I4" s="3">
        <f>COUNTIFS(Attrition!$D:$D,"&gt;="&amp;DATE(2017,11,1),Attrition!$D:$D,"&lt;="&amp;DATE(2017,11,31))</f>
        <v>0</v>
      </c>
      <c r="J4" s="3">
        <f>COUNTIFS(Attrition!$D:$D,"&gt;="&amp;DATE(2017,12,1),Attrition!$D:$D,"&lt;="&amp;DATE(2017,12,31))</f>
        <v>0</v>
      </c>
      <c r="K4" s="3">
        <f>COUNTIFS(Attrition!$D:$D,"&gt;="&amp;DATE(2018,1,1),Attrition!$D:$D,"&lt;="&amp;DATE(2018,1,31))</f>
        <v>0</v>
      </c>
      <c r="L4" s="3">
        <f>COUNTIFS(Attrition!$D:$D,"&gt;="&amp;DATE(2018,2,1),Attrition!$D:$D,"&lt;="&amp;DATE(2018,2,31))</f>
        <v>0</v>
      </c>
      <c r="M4" s="3">
        <f>COUNTIFS(Attrition!$D:$D,"&gt;="&amp;DATE(2018,3,1),Attrition!$D:$D,"&lt;="&amp;DATE(2018,3,31))</f>
        <v>0</v>
      </c>
    </row>
    <row r="5" spans="1:13" x14ac:dyDescent="0.25">
      <c r="A5" s="3" t="s">
        <v>13</v>
      </c>
      <c r="B5" s="18" t="e">
        <f>B4/B2</f>
        <v>#DIV/0!</v>
      </c>
      <c r="C5" s="18" t="e">
        <f t="shared" ref="C5:M5" si="0">C4/C2</f>
        <v>#DIV/0!</v>
      </c>
      <c r="D5" s="18" t="e">
        <f t="shared" si="0"/>
        <v>#DIV/0!</v>
      </c>
      <c r="E5" s="18" t="e">
        <f t="shared" si="0"/>
        <v>#DIV/0!</v>
      </c>
      <c r="F5" s="18" t="e">
        <f t="shared" si="0"/>
        <v>#DIV/0!</v>
      </c>
      <c r="G5" s="18" t="e">
        <f t="shared" si="0"/>
        <v>#DIV/0!</v>
      </c>
      <c r="H5" s="18" t="e">
        <f t="shared" si="0"/>
        <v>#DIV/0!</v>
      </c>
      <c r="I5" s="18" t="e">
        <f t="shared" si="0"/>
        <v>#DIV/0!</v>
      </c>
      <c r="J5" s="18" t="e">
        <f t="shared" si="0"/>
        <v>#DIV/0!</v>
      </c>
      <c r="K5" s="18" t="e">
        <f t="shared" si="0"/>
        <v>#DIV/0!</v>
      </c>
      <c r="L5" s="18" t="e">
        <f t="shared" si="0"/>
        <v>#DIV/0!</v>
      </c>
      <c r="M5" s="18" t="e">
        <f t="shared" si="0"/>
        <v>#DIV/0!</v>
      </c>
    </row>
    <row r="6" spans="1:13" x14ac:dyDescent="0.25">
      <c r="A6" s="3" t="s">
        <v>17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</row>
    <row r="7" spans="1:13" x14ac:dyDescent="0.25">
      <c r="A7" s="3" t="s">
        <v>16</v>
      </c>
      <c r="B7" s="3">
        <f>COUNTIFS(Trainings!$D:$D,"&gt;="&amp;DATE(2017,4,1),Trainings!$D:$D,"&lt;="&amp;DATE(2017,4,31))</f>
        <v>0</v>
      </c>
      <c r="C7" s="3">
        <f>COUNTIFS(Trainings!$D:$D,"&gt;="&amp;DATE(2017,5,1),Trainings!$D:$D,"&lt;="&amp;DATE(2017,5,31))</f>
        <v>0</v>
      </c>
      <c r="D7" s="3">
        <f>COUNTIFS(Trainings!$D:$D,"&gt;="&amp;DATE(2017,6,1),Trainings!$D:$D,"&lt;="&amp;DATE(2017,6,31))</f>
        <v>0</v>
      </c>
      <c r="E7" s="3">
        <f>COUNTIFS(Trainings!$D:$D,"&gt;="&amp;DATE(2017,7,1),Trainings!$D:$D,"&lt;="&amp;DATE(2017,7,31))</f>
        <v>0</v>
      </c>
      <c r="F7" s="3">
        <f>COUNTIFS(Trainings!$D:$D,"&gt;="&amp;DATE(2017,8,1),Trainings!$D:$D,"&lt;="&amp;DATE(2017,8,31))</f>
        <v>0</v>
      </c>
      <c r="G7" s="3">
        <f>COUNTIFS(Trainings!$D:$D,"&gt;="&amp;DATE(2017,9,1),Trainings!$D:$D,"&lt;="&amp;DATE(2017,9,31))</f>
        <v>0</v>
      </c>
      <c r="H7" s="3">
        <f>COUNTIFS(Trainings!$D:$D,"&gt;="&amp;DATE(2017,10,1),Trainings!$D:$D,"&lt;="&amp;DATE(2017,10,31))</f>
        <v>0</v>
      </c>
      <c r="I7" s="3">
        <f>COUNTIFS(Trainings!$D:$D,"&gt;="&amp;DATE(2017,11,1),Trainings!$D:$D,"&lt;="&amp;DATE(2017,11,31))</f>
        <v>0</v>
      </c>
      <c r="J7" s="3">
        <f>COUNTIFS(Trainings!$D:$D,"&gt;="&amp;DATE(2017,12,1),Trainings!$D:$D,"&lt;="&amp;DATE(2017,12,31))</f>
        <v>0</v>
      </c>
      <c r="K7" s="3">
        <f>COUNTIFS(Trainings!$D:$D,"&gt;="&amp;DATE(2018,1,1),Trainings!$D:$D,"&lt;="&amp;DATE(2018,1,31))</f>
        <v>0</v>
      </c>
      <c r="L7" s="3">
        <f>COUNTIFS(Trainings!$D:$D,"&gt;="&amp;DATE(2018,2,1),Trainings!$D:$D,"&lt;="&amp;DATE(2018,2,31))</f>
        <v>0</v>
      </c>
      <c r="M7" s="3">
        <f>COUNTIFS(Trainings!$D:$D,"&gt;="&amp;DATE(2018,3,1),Trainings!$D:$D,"&lt;="&amp;DATE(2018,3,31))</f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G12" sqref="G12"/>
    </sheetView>
  </sheetViews>
  <sheetFormatPr defaultRowHeight="15" x14ac:dyDescent="0.25"/>
  <cols>
    <col min="1" max="1" width="18.42578125" bestFit="1" customWidth="1"/>
    <col min="2" max="5" width="10.5703125" customWidth="1"/>
  </cols>
  <sheetData>
    <row r="1" spans="1:5" x14ac:dyDescent="0.25">
      <c r="A1" t="s">
        <v>80</v>
      </c>
    </row>
    <row r="2" spans="1:5" s="29" customFormat="1" ht="33" customHeight="1" x14ac:dyDescent="0.25">
      <c r="A2" s="35" t="s">
        <v>75</v>
      </c>
      <c r="B2" s="36" t="s">
        <v>76</v>
      </c>
      <c r="C2" s="36" t="s">
        <v>77</v>
      </c>
      <c r="D2" s="36" t="s">
        <v>78</v>
      </c>
      <c r="E2" s="36" t="s">
        <v>79</v>
      </c>
    </row>
    <row r="3" spans="1:5" x14ac:dyDescent="0.25">
      <c r="A3" s="3" t="s">
        <v>72</v>
      </c>
      <c r="B3" s="3"/>
      <c r="C3" s="3"/>
      <c r="D3" s="3"/>
      <c r="E3" s="3"/>
    </row>
    <row r="4" spans="1:5" x14ac:dyDescent="0.25">
      <c r="A4" s="3" t="s">
        <v>81</v>
      </c>
      <c r="B4" s="3"/>
      <c r="C4" s="3"/>
      <c r="D4" s="3"/>
      <c r="E4" s="3"/>
    </row>
    <row r="5" spans="1:5" x14ac:dyDescent="0.25">
      <c r="A5" s="3" t="s">
        <v>82</v>
      </c>
      <c r="B5" s="3"/>
      <c r="C5" s="3"/>
      <c r="D5" s="3"/>
      <c r="E5" s="3"/>
    </row>
    <row r="6" spans="1:5" x14ac:dyDescent="0.25">
      <c r="A6" s="3" t="s">
        <v>18</v>
      </c>
      <c r="B6" s="3"/>
      <c r="C6" s="3"/>
      <c r="D6" s="3"/>
      <c r="E6" s="3"/>
    </row>
    <row r="7" spans="1:5" x14ac:dyDescent="0.25">
      <c r="A7" s="3" t="s">
        <v>83</v>
      </c>
      <c r="B7" s="3"/>
      <c r="C7" s="3"/>
      <c r="D7" s="3"/>
      <c r="E7" s="3"/>
    </row>
    <row r="8" spans="1:5" x14ac:dyDescent="0.25">
      <c r="A8" s="3" t="s">
        <v>12</v>
      </c>
      <c r="B8" s="3"/>
      <c r="C8" s="3"/>
      <c r="D8" s="3"/>
      <c r="E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5"/>
  <sheetViews>
    <sheetView workbookViewId="0">
      <pane ySplit="12" topLeftCell="A13" activePane="bottomLeft" state="frozen"/>
      <selection pane="bottomLeft" activeCell="F10" sqref="F10"/>
    </sheetView>
  </sheetViews>
  <sheetFormatPr defaultRowHeight="15" x14ac:dyDescent="0.25"/>
  <cols>
    <col min="1" max="1" width="5" style="25" bestFit="1" customWidth="1"/>
    <col min="2" max="2" width="7" bestFit="1" customWidth="1"/>
    <col min="3" max="3" width="25.7109375" bestFit="1" customWidth="1"/>
    <col min="4" max="4" width="10.42578125" bestFit="1" customWidth="1"/>
    <col min="5" max="5" width="25.85546875" bestFit="1" customWidth="1"/>
    <col min="6" max="6" width="17.85546875" bestFit="1" customWidth="1"/>
    <col min="7" max="7" width="13.140625" bestFit="1" customWidth="1"/>
    <col min="8" max="8" width="16" bestFit="1" customWidth="1"/>
    <col min="9" max="9" width="17.85546875" bestFit="1" customWidth="1"/>
    <col min="10" max="11" width="10.42578125" bestFit="1" customWidth="1"/>
    <col min="12" max="12" width="10.28515625" bestFit="1" customWidth="1"/>
  </cols>
  <sheetData>
    <row r="1" spans="1:12" x14ac:dyDescent="0.25">
      <c r="F1" s="3" t="s">
        <v>42</v>
      </c>
      <c r="G1" s="3" t="s">
        <v>36</v>
      </c>
      <c r="H1" s="37"/>
      <c r="I1" s="37"/>
    </row>
    <row r="2" spans="1:12" x14ac:dyDescent="0.25">
      <c r="F2" s="3" t="s">
        <v>43</v>
      </c>
      <c r="G2" s="3">
        <f>COUNTIF($I:$I,"Job Portals")</f>
        <v>0</v>
      </c>
      <c r="H2" s="37"/>
      <c r="I2" s="37"/>
    </row>
    <row r="3" spans="1:12" x14ac:dyDescent="0.25">
      <c r="F3" s="3" t="s">
        <v>44</v>
      </c>
      <c r="G3" s="3">
        <f>COUNTIF($I:$I,"Internal Reference")</f>
        <v>0</v>
      </c>
      <c r="H3" s="37"/>
      <c r="I3" s="37"/>
    </row>
    <row r="4" spans="1:12" x14ac:dyDescent="0.25">
      <c r="F4" s="3" t="s">
        <v>45</v>
      </c>
      <c r="G4" s="3">
        <f>COUNTIF($I:$I,"Consultants")</f>
        <v>0</v>
      </c>
      <c r="H4" s="37"/>
      <c r="I4" s="37"/>
    </row>
    <row r="5" spans="1:12" x14ac:dyDescent="0.25">
      <c r="F5" s="3" t="s">
        <v>46</v>
      </c>
      <c r="G5" s="3">
        <f>COUNTIF($I:$I,"Advertisements")</f>
        <v>0</v>
      </c>
      <c r="H5" s="37"/>
      <c r="I5" s="37"/>
    </row>
    <row r="6" spans="1:12" x14ac:dyDescent="0.25">
      <c r="F6" s="19"/>
      <c r="G6" s="3"/>
      <c r="H6" s="37"/>
      <c r="I6" s="37"/>
    </row>
    <row r="7" spans="1:12" x14ac:dyDescent="0.25">
      <c r="F7" s="19"/>
      <c r="G7" s="3"/>
      <c r="H7" s="37"/>
      <c r="I7" s="37"/>
    </row>
    <row r="12" spans="1:12" x14ac:dyDescent="0.25">
      <c r="A12" s="1" t="s">
        <v>20</v>
      </c>
      <c r="B12" s="1" t="s">
        <v>21</v>
      </c>
      <c r="C12" s="1" t="s">
        <v>22</v>
      </c>
      <c r="D12" s="1" t="s">
        <v>23</v>
      </c>
      <c r="E12" s="1" t="s">
        <v>24</v>
      </c>
      <c r="F12" s="1" t="s">
        <v>25</v>
      </c>
      <c r="G12" s="1" t="s">
        <v>26</v>
      </c>
      <c r="H12" s="5" t="s">
        <v>27</v>
      </c>
      <c r="I12" s="5" t="s">
        <v>42</v>
      </c>
      <c r="J12" s="5" t="s">
        <v>57</v>
      </c>
      <c r="K12" s="5" t="s">
        <v>64</v>
      </c>
      <c r="L12" s="5" t="s">
        <v>65</v>
      </c>
    </row>
    <row r="13" spans="1:12" x14ac:dyDescent="0.25">
      <c r="A13" s="24">
        <v>1</v>
      </c>
      <c r="B13" s="3"/>
      <c r="C13" s="13"/>
      <c r="D13" s="16"/>
      <c r="E13" s="3"/>
      <c r="F13" s="3"/>
      <c r="G13" s="3"/>
      <c r="H13" s="3"/>
      <c r="I13" s="3"/>
      <c r="J13" s="6"/>
      <c r="K13" s="6"/>
      <c r="L13" s="22">
        <f>DATEDIF(J13,K13,"d")</f>
        <v>0</v>
      </c>
    </row>
    <row r="14" spans="1:12" x14ac:dyDescent="0.25">
      <c r="A14" s="24">
        <v>2</v>
      </c>
      <c r="B14" s="3"/>
      <c r="C14" s="13"/>
      <c r="D14" s="16"/>
      <c r="E14" s="3"/>
      <c r="F14" s="3"/>
      <c r="G14" s="3"/>
      <c r="H14" s="3"/>
      <c r="I14" s="3"/>
      <c r="J14" s="6"/>
      <c r="K14" s="6"/>
      <c r="L14" s="22">
        <f t="shared" ref="L14:L77" si="0">DATEDIF(J14,K14,"d")</f>
        <v>0</v>
      </c>
    </row>
    <row r="15" spans="1:12" x14ac:dyDescent="0.25">
      <c r="A15" s="24">
        <v>3</v>
      </c>
      <c r="B15" s="3"/>
      <c r="C15" s="13"/>
      <c r="D15" s="16"/>
      <c r="E15" s="3"/>
      <c r="F15" s="3"/>
      <c r="G15" s="3"/>
      <c r="H15" s="3"/>
      <c r="I15" s="3"/>
      <c r="J15" s="6"/>
      <c r="K15" s="3"/>
      <c r="L15" s="22">
        <f t="shared" si="0"/>
        <v>0</v>
      </c>
    </row>
    <row r="16" spans="1:12" x14ac:dyDescent="0.25">
      <c r="A16" s="24">
        <v>4</v>
      </c>
      <c r="B16" s="3"/>
      <c r="C16" s="3"/>
      <c r="D16" s="16"/>
      <c r="E16" s="3"/>
      <c r="F16" s="3"/>
      <c r="G16" s="3"/>
      <c r="H16" s="3"/>
      <c r="I16" s="3"/>
      <c r="J16" s="3"/>
      <c r="K16" s="3"/>
      <c r="L16" s="22">
        <f t="shared" si="0"/>
        <v>0</v>
      </c>
    </row>
    <row r="17" spans="1:12" x14ac:dyDescent="0.25">
      <c r="A17" s="24">
        <v>5</v>
      </c>
      <c r="B17" s="3"/>
      <c r="C17" s="3"/>
      <c r="D17" s="16"/>
      <c r="E17" s="3"/>
      <c r="F17" s="3"/>
      <c r="G17" s="3"/>
      <c r="H17" s="3"/>
      <c r="I17" s="3"/>
      <c r="J17" s="3"/>
      <c r="K17" s="3"/>
      <c r="L17" s="22">
        <f t="shared" si="0"/>
        <v>0</v>
      </c>
    </row>
    <row r="18" spans="1:12" x14ac:dyDescent="0.25">
      <c r="A18" s="24">
        <v>6</v>
      </c>
      <c r="B18" s="3"/>
      <c r="C18" s="3"/>
      <c r="D18" s="16"/>
      <c r="E18" s="3"/>
      <c r="F18" s="3"/>
      <c r="G18" s="3"/>
      <c r="H18" s="3"/>
      <c r="I18" s="3"/>
      <c r="J18" s="3"/>
      <c r="K18" s="3"/>
      <c r="L18" s="22">
        <f t="shared" si="0"/>
        <v>0</v>
      </c>
    </row>
    <row r="19" spans="1:12" x14ac:dyDescent="0.25">
      <c r="A19" s="24">
        <v>7</v>
      </c>
      <c r="B19" s="3"/>
      <c r="C19" s="3"/>
      <c r="D19" s="16"/>
      <c r="E19" s="3"/>
      <c r="F19" s="3"/>
      <c r="G19" s="3"/>
      <c r="H19" s="3"/>
      <c r="I19" s="3"/>
      <c r="J19" s="3"/>
      <c r="K19" s="3"/>
      <c r="L19" s="22">
        <f t="shared" si="0"/>
        <v>0</v>
      </c>
    </row>
    <row r="20" spans="1:12" x14ac:dyDescent="0.25">
      <c r="A20" s="24">
        <v>8</v>
      </c>
      <c r="B20" s="3"/>
      <c r="C20" s="3"/>
      <c r="D20" s="16"/>
      <c r="E20" s="3"/>
      <c r="F20" s="3"/>
      <c r="G20" s="3"/>
      <c r="H20" s="3"/>
      <c r="I20" s="3"/>
      <c r="J20" s="30"/>
      <c r="K20" s="30"/>
      <c r="L20" s="22">
        <f t="shared" si="0"/>
        <v>0</v>
      </c>
    </row>
    <row r="21" spans="1:12" x14ac:dyDescent="0.25">
      <c r="A21" s="24">
        <v>9</v>
      </c>
      <c r="B21" s="3"/>
      <c r="C21" s="3"/>
      <c r="D21" s="16"/>
      <c r="E21" s="3"/>
      <c r="F21" s="3"/>
      <c r="G21" s="3"/>
      <c r="H21" s="3"/>
      <c r="I21" s="3"/>
      <c r="J21" s="30"/>
      <c r="K21" s="30"/>
      <c r="L21" s="22">
        <f t="shared" si="0"/>
        <v>0</v>
      </c>
    </row>
    <row r="22" spans="1:12" x14ac:dyDescent="0.25">
      <c r="A22" s="24">
        <v>10</v>
      </c>
      <c r="B22" s="3"/>
      <c r="C22" s="3"/>
      <c r="D22" s="16"/>
      <c r="E22" s="3"/>
      <c r="F22" s="3"/>
      <c r="G22" s="3"/>
      <c r="H22" s="3"/>
      <c r="I22" s="3"/>
      <c r="J22" s="30"/>
      <c r="K22" s="30"/>
      <c r="L22" s="22">
        <f t="shared" si="0"/>
        <v>0</v>
      </c>
    </row>
    <row r="23" spans="1:12" x14ac:dyDescent="0.25">
      <c r="A23" s="24">
        <v>11</v>
      </c>
      <c r="B23" s="3"/>
      <c r="C23" s="3"/>
      <c r="D23" s="16"/>
      <c r="E23" s="3"/>
      <c r="F23" s="3"/>
      <c r="G23" s="3"/>
      <c r="H23" s="3"/>
      <c r="I23" s="3"/>
      <c r="J23" s="30"/>
      <c r="K23" s="30"/>
      <c r="L23" s="22">
        <f t="shared" si="0"/>
        <v>0</v>
      </c>
    </row>
    <row r="24" spans="1:12" x14ac:dyDescent="0.25">
      <c r="A24" s="24">
        <v>12</v>
      </c>
      <c r="B24" s="3"/>
      <c r="C24" s="3"/>
      <c r="D24" s="16"/>
      <c r="E24" s="3"/>
      <c r="F24" s="3"/>
      <c r="G24" s="3"/>
      <c r="H24" s="3"/>
      <c r="I24" s="3"/>
      <c r="J24" s="30"/>
      <c r="K24" s="30"/>
      <c r="L24" s="22">
        <f t="shared" si="0"/>
        <v>0</v>
      </c>
    </row>
    <row r="25" spans="1:12" x14ac:dyDescent="0.25">
      <c r="A25" s="24">
        <v>13</v>
      </c>
      <c r="B25" s="3"/>
      <c r="C25" s="3"/>
      <c r="D25" s="16"/>
      <c r="E25" s="3"/>
      <c r="F25" s="3"/>
      <c r="G25" s="3"/>
      <c r="H25" s="3"/>
      <c r="I25" s="3"/>
      <c r="J25" s="30"/>
      <c r="K25" s="30"/>
      <c r="L25" s="22">
        <f t="shared" si="0"/>
        <v>0</v>
      </c>
    </row>
    <row r="26" spans="1:12" x14ac:dyDescent="0.25">
      <c r="A26" s="24">
        <v>14</v>
      </c>
      <c r="B26" s="3"/>
      <c r="C26" s="3"/>
      <c r="D26" s="16"/>
      <c r="E26" s="3"/>
      <c r="F26" s="3"/>
      <c r="G26" s="3"/>
      <c r="H26" s="3"/>
      <c r="I26" s="3"/>
      <c r="J26" s="30"/>
      <c r="K26" s="30"/>
      <c r="L26" s="22">
        <f t="shared" si="0"/>
        <v>0</v>
      </c>
    </row>
    <row r="27" spans="1:12" x14ac:dyDescent="0.25">
      <c r="A27" s="24">
        <v>15</v>
      </c>
      <c r="B27" s="3"/>
      <c r="C27" s="3"/>
      <c r="D27" s="16"/>
      <c r="E27" s="3"/>
      <c r="F27" s="3"/>
      <c r="G27" s="3"/>
      <c r="H27" s="3"/>
      <c r="I27" s="3"/>
      <c r="J27" s="30"/>
      <c r="K27" s="30"/>
      <c r="L27" s="22">
        <f t="shared" si="0"/>
        <v>0</v>
      </c>
    </row>
    <row r="28" spans="1:12" x14ac:dyDescent="0.25">
      <c r="A28" s="24">
        <v>16</v>
      </c>
      <c r="B28" s="3"/>
      <c r="C28" s="3"/>
      <c r="D28" s="16"/>
      <c r="E28" s="3"/>
      <c r="F28" s="3"/>
      <c r="G28" s="3"/>
      <c r="H28" s="3"/>
      <c r="I28" s="3"/>
      <c r="J28" s="30"/>
      <c r="K28" s="30"/>
      <c r="L28" s="22">
        <f t="shared" si="0"/>
        <v>0</v>
      </c>
    </row>
    <row r="29" spans="1:12" x14ac:dyDescent="0.25">
      <c r="A29" s="24"/>
      <c r="B29" s="3"/>
      <c r="C29" s="3"/>
      <c r="D29" s="3"/>
      <c r="E29" s="3"/>
      <c r="F29" s="3"/>
      <c r="G29" s="3"/>
      <c r="H29" s="3"/>
      <c r="I29" s="3"/>
      <c r="J29" s="3"/>
      <c r="K29" s="3"/>
      <c r="L29" s="22">
        <f t="shared" si="0"/>
        <v>0</v>
      </c>
    </row>
    <row r="30" spans="1:12" x14ac:dyDescent="0.25">
      <c r="A30" s="24"/>
      <c r="B30" s="3"/>
      <c r="C30" s="3"/>
      <c r="D30" s="3"/>
      <c r="E30" s="3"/>
      <c r="F30" s="3"/>
      <c r="G30" s="3"/>
      <c r="H30" s="3"/>
      <c r="I30" s="3"/>
      <c r="J30" s="3"/>
      <c r="K30" s="3"/>
      <c r="L30" s="22">
        <f t="shared" si="0"/>
        <v>0</v>
      </c>
    </row>
    <row r="31" spans="1:12" x14ac:dyDescent="0.25">
      <c r="A31" s="24"/>
      <c r="B31" s="3"/>
      <c r="C31" s="3"/>
      <c r="D31" s="3"/>
      <c r="E31" s="3"/>
      <c r="F31" s="3"/>
      <c r="G31" s="3"/>
      <c r="H31" s="3"/>
      <c r="I31" s="3"/>
      <c r="J31" s="3"/>
      <c r="K31" s="3"/>
      <c r="L31" s="22">
        <f t="shared" si="0"/>
        <v>0</v>
      </c>
    </row>
    <row r="32" spans="1:12" x14ac:dyDescent="0.25">
      <c r="A32" s="24"/>
      <c r="B32" s="3"/>
      <c r="C32" s="3"/>
      <c r="D32" s="3"/>
      <c r="E32" s="3"/>
      <c r="F32" s="3"/>
      <c r="G32" s="3"/>
      <c r="H32" s="3"/>
      <c r="I32" s="3"/>
      <c r="J32" s="3"/>
      <c r="K32" s="3"/>
      <c r="L32" s="22">
        <f t="shared" si="0"/>
        <v>0</v>
      </c>
    </row>
    <row r="33" spans="1:12" x14ac:dyDescent="0.25">
      <c r="A33" s="24"/>
      <c r="B33" s="3"/>
      <c r="C33" s="3"/>
      <c r="D33" s="3"/>
      <c r="E33" s="3"/>
      <c r="F33" s="3"/>
      <c r="G33" s="3"/>
      <c r="H33" s="3"/>
      <c r="I33" s="3"/>
      <c r="J33" s="3"/>
      <c r="K33" s="3"/>
      <c r="L33" s="22">
        <f t="shared" si="0"/>
        <v>0</v>
      </c>
    </row>
    <row r="34" spans="1:12" x14ac:dyDescent="0.25">
      <c r="A34" s="24"/>
      <c r="B34" s="3"/>
      <c r="C34" s="3"/>
      <c r="D34" s="3"/>
      <c r="E34" s="3"/>
      <c r="F34" s="3"/>
      <c r="G34" s="3"/>
      <c r="H34" s="3"/>
      <c r="I34" s="3"/>
      <c r="J34" s="3"/>
      <c r="K34" s="3"/>
      <c r="L34" s="22">
        <f t="shared" si="0"/>
        <v>0</v>
      </c>
    </row>
    <row r="35" spans="1:12" x14ac:dyDescent="0.25">
      <c r="A35" s="24"/>
      <c r="B35" s="3"/>
      <c r="C35" s="3"/>
      <c r="D35" s="3"/>
      <c r="E35" s="3"/>
      <c r="F35" s="3"/>
      <c r="G35" s="3"/>
      <c r="H35" s="3"/>
      <c r="I35" s="3"/>
      <c r="J35" s="3"/>
      <c r="K35" s="3"/>
      <c r="L35" s="22">
        <f t="shared" si="0"/>
        <v>0</v>
      </c>
    </row>
    <row r="36" spans="1:12" x14ac:dyDescent="0.25">
      <c r="A36" s="24"/>
      <c r="B36" s="3"/>
      <c r="C36" s="3"/>
      <c r="D36" s="3"/>
      <c r="E36" s="3"/>
      <c r="F36" s="3"/>
      <c r="G36" s="3"/>
      <c r="H36" s="3"/>
      <c r="I36" s="3"/>
      <c r="J36" s="3"/>
      <c r="K36" s="3"/>
      <c r="L36" s="22">
        <f t="shared" si="0"/>
        <v>0</v>
      </c>
    </row>
    <row r="37" spans="1:12" x14ac:dyDescent="0.25">
      <c r="A37" s="24"/>
      <c r="B37" s="3"/>
      <c r="C37" s="3"/>
      <c r="D37" s="3"/>
      <c r="E37" s="3"/>
      <c r="F37" s="3"/>
      <c r="G37" s="3"/>
      <c r="H37" s="3"/>
      <c r="I37" s="3"/>
      <c r="J37" s="3"/>
      <c r="K37" s="3"/>
      <c r="L37" s="22">
        <f t="shared" si="0"/>
        <v>0</v>
      </c>
    </row>
    <row r="38" spans="1:12" x14ac:dyDescent="0.25">
      <c r="A38" s="24"/>
      <c r="B38" s="3"/>
      <c r="C38" s="3"/>
      <c r="D38" s="3"/>
      <c r="E38" s="3"/>
      <c r="F38" s="3"/>
      <c r="G38" s="3"/>
      <c r="H38" s="3"/>
      <c r="I38" s="3"/>
      <c r="J38" s="3"/>
      <c r="K38" s="3"/>
      <c r="L38" s="22">
        <f t="shared" si="0"/>
        <v>0</v>
      </c>
    </row>
    <row r="39" spans="1:12" x14ac:dyDescent="0.25">
      <c r="A39" s="24"/>
      <c r="B39" s="3"/>
      <c r="C39" s="3"/>
      <c r="D39" s="3"/>
      <c r="E39" s="3"/>
      <c r="F39" s="3"/>
      <c r="G39" s="3"/>
      <c r="H39" s="3"/>
      <c r="I39" s="3"/>
      <c r="J39" s="3"/>
      <c r="K39" s="3"/>
      <c r="L39" s="22">
        <f t="shared" si="0"/>
        <v>0</v>
      </c>
    </row>
    <row r="40" spans="1:12" x14ac:dyDescent="0.25">
      <c r="A40" s="24"/>
      <c r="B40" s="3"/>
      <c r="C40" s="3"/>
      <c r="D40" s="3"/>
      <c r="E40" s="3"/>
      <c r="F40" s="3"/>
      <c r="G40" s="3"/>
      <c r="H40" s="3"/>
      <c r="I40" s="3"/>
      <c r="J40" s="3"/>
      <c r="K40" s="3"/>
      <c r="L40" s="22">
        <f t="shared" si="0"/>
        <v>0</v>
      </c>
    </row>
    <row r="41" spans="1:12" x14ac:dyDescent="0.25">
      <c r="A41" s="24"/>
      <c r="B41" s="3"/>
      <c r="C41" s="3"/>
      <c r="D41" s="3"/>
      <c r="E41" s="3"/>
      <c r="F41" s="3"/>
      <c r="G41" s="3"/>
      <c r="H41" s="3"/>
      <c r="I41" s="3"/>
      <c r="J41" s="3"/>
      <c r="K41" s="3"/>
      <c r="L41" s="22">
        <f t="shared" si="0"/>
        <v>0</v>
      </c>
    </row>
    <row r="42" spans="1:12" x14ac:dyDescent="0.25">
      <c r="A42" s="24"/>
      <c r="B42" s="3"/>
      <c r="C42" s="3"/>
      <c r="D42" s="3"/>
      <c r="E42" s="3"/>
      <c r="F42" s="3"/>
      <c r="G42" s="3"/>
      <c r="H42" s="3"/>
      <c r="I42" s="3"/>
      <c r="J42" s="3"/>
      <c r="K42" s="3"/>
      <c r="L42" s="22">
        <f t="shared" si="0"/>
        <v>0</v>
      </c>
    </row>
    <row r="43" spans="1:12" x14ac:dyDescent="0.25">
      <c r="A43" s="24"/>
      <c r="B43" s="3"/>
      <c r="C43" s="3"/>
      <c r="D43" s="3"/>
      <c r="E43" s="3"/>
      <c r="F43" s="3"/>
      <c r="G43" s="3"/>
      <c r="H43" s="3"/>
      <c r="I43" s="3"/>
      <c r="J43" s="3"/>
      <c r="K43" s="3"/>
      <c r="L43" s="22">
        <f t="shared" si="0"/>
        <v>0</v>
      </c>
    </row>
    <row r="44" spans="1:12" x14ac:dyDescent="0.25">
      <c r="A44" s="24"/>
      <c r="B44" s="3"/>
      <c r="C44" s="3"/>
      <c r="D44" s="3"/>
      <c r="E44" s="3"/>
      <c r="F44" s="3"/>
      <c r="G44" s="3"/>
      <c r="H44" s="3"/>
      <c r="I44" s="3"/>
      <c r="J44" s="3"/>
      <c r="K44" s="3"/>
      <c r="L44" s="22">
        <f t="shared" si="0"/>
        <v>0</v>
      </c>
    </row>
    <row r="45" spans="1:12" x14ac:dyDescent="0.25">
      <c r="A45" s="24"/>
      <c r="B45" s="3"/>
      <c r="C45" s="3"/>
      <c r="D45" s="3"/>
      <c r="E45" s="3"/>
      <c r="F45" s="3"/>
      <c r="G45" s="3"/>
      <c r="H45" s="3"/>
      <c r="I45" s="3"/>
      <c r="J45" s="3"/>
      <c r="K45" s="3"/>
      <c r="L45" s="22">
        <f t="shared" si="0"/>
        <v>0</v>
      </c>
    </row>
    <row r="46" spans="1:12" x14ac:dyDescent="0.25">
      <c r="A46" s="24"/>
      <c r="B46" s="3"/>
      <c r="C46" s="3"/>
      <c r="D46" s="3"/>
      <c r="E46" s="3"/>
      <c r="F46" s="3"/>
      <c r="G46" s="3"/>
      <c r="H46" s="3"/>
      <c r="I46" s="3"/>
      <c r="J46" s="3"/>
      <c r="K46" s="3"/>
      <c r="L46" s="22">
        <f t="shared" si="0"/>
        <v>0</v>
      </c>
    </row>
    <row r="47" spans="1:12" x14ac:dyDescent="0.25">
      <c r="A47" s="24"/>
      <c r="B47" s="3"/>
      <c r="C47" s="3"/>
      <c r="D47" s="3"/>
      <c r="E47" s="3"/>
      <c r="F47" s="3"/>
      <c r="G47" s="3"/>
      <c r="H47" s="3"/>
      <c r="I47" s="3"/>
      <c r="J47" s="3"/>
      <c r="K47" s="3"/>
      <c r="L47" s="22">
        <f t="shared" si="0"/>
        <v>0</v>
      </c>
    </row>
    <row r="48" spans="1:12" x14ac:dyDescent="0.25">
      <c r="A48" s="24"/>
      <c r="B48" s="3"/>
      <c r="C48" s="3"/>
      <c r="D48" s="3"/>
      <c r="E48" s="3"/>
      <c r="F48" s="3"/>
      <c r="G48" s="3"/>
      <c r="H48" s="3"/>
      <c r="I48" s="3"/>
      <c r="J48" s="3"/>
      <c r="K48" s="3"/>
      <c r="L48" s="22">
        <f t="shared" si="0"/>
        <v>0</v>
      </c>
    </row>
    <row r="49" spans="1:12" x14ac:dyDescent="0.25">
      <c r="A49" s="24"/>
      <c r="B49" s="3"/>
      <c r="C49" s="3"/>
      <c r="D49" s="3"/>
      <c r="E49" s="3"/>
      <c r="F49" s="3"/>
      <c r="G49" s="3"/>
      <c r="H49" s="3"/>
      <c r="I49" s="3"/>
      <c r="J49" s="3"/>
      <c r="K49" s="3"/>
      <c r="L49" s="22">
        <f t="shared" si="0"/>
        <v>0</v>
      </c>
    </row>
    <row r="50" spans="1:12" x14ac:dyDescent="0.25">
      <c r="A50" s="24"/>
      <c r="B50" s="3"/>
      <c r="C50" s="3"/>
      <c r="D50" s="3"/>
      <c r="E50" s="3"/>
      <c r="F50" s="3"/>
      <c r="G50" s="3"/>
      <c r="H50" s="3"/>
      <c r="I50" s="3"/>
      <c r="J50" s="3"/>
      <c r="K50" s="3"/>
      <c r="L50" s="22">
        <f t="shared" si="0"/>
        <v>0</v>
      </c>
    </row>
    <row r="51" spans="1:12" x14ac:dyDescent="0.25">
      <c r="A51" s="24"/>
      <c r="B51" s="3"/>
      <c r="C51" s="3"/>
      <c r="D51" s="3"/>
      <c r="E51" s="3"/>
      <c r="F51" s="3"/>
      <c r="G51" s="3"/>
      <c r="H51" s="3"/>
      <c r="I51" s="3"/>
      <c r="J51" s="3"/>
      <c r="K51" s="3"/>
      <c r="L51" s="22">
        <f t="shared" si="0"/>
        <v>0</v>
      </c>
    </row>
    <row r="52" spans="1:12" x14ac:dyDescent="0.25">
      <c r="A52" s="24"/>
      <c r="B52" s="3"/>
      <c r="C52" s="3"/>
      <c r="D52" s="3"/>
      <c r="E52" s="3"/>
      <c r="F52" s="3"/>
      <c r="G52" s="3"/>
      <c r="H52" s="3"/>
      <c r="I52" s="3"/>
      <c r="J52" s="3"/>
      <c r="K52" s="3"/>
      <c r="L52" s="22">
        <f t="shared" si="0"/>
        <v>0</v>
      </c>
    </row>
    <row r="53" spans="1:12" x14ac:dyDescent="0.25">
      <c r="A53" s="24"/>
      <c r="B53" s="3"/>
      <c r="C53" s="3"/>
      <c r="D53" s="3"/>
      <c r="E53" s="3"/>
      <c r="F53" s="3"/>
      <c r="G53" s="3"/>
      <c r="H53" s="3"/>
      <c r="I53" s="3"/>
      <c r="J53" s="3"/>
      <c r="K53" s="3"/>
      <c r="L53" s="22">
        <f t="shared" si="0"/>
        <v>0</v>
      </c>
    </row>
    <row r="54" spans="1:12" x14ac:dyDescent="0.25">
      <c r="A54" s="24"/>
      <c r="B54" s="3"/>
      <c r="C54" s="3"/>
      <c r="D54" s="3"/>
      <c r="E54" s="3"/>
      <c r="F54" s="3"/>
      <c r="G54" s="3"/>
      <c r="H54" s="3"/>
      <c r="I54" s="3"/>
      <c r="J54" s="3"/>
      <c r="K54" s="3"/>
      <c r="L54" s="22">
        <f t="shared" si="0"/>
        <v>0</v>
      </c>
    </row>
    <row r="55" spans="1:12" x14ac:dyDescent="0.25">
      <c r="A55" s="24"/>
      <c r="B55" s="3"/>
      <c r="C55" s="3"/>
      <c r="D55" s="3"/>
      <c r="E55" s="3"/>
      <c r="F55" s="3"/>
      <c r="G55" s="3"/>
      <c r="H55" s="3"/>
      <c r="I55" s="3"/>
      <c r="J55" s="3"/>
      <c r="K55" s="3"/>
      <c r="L55" s="22">
        <f t="shared" si="0"/>
        <v>0</v>
      </c>
    </row>
    <row r="56" spans="1:12" x14ac:dyDescent="0.25">
      <c r="A56" s="24"/>
      <c r="B56" s="3"/>
      <c r="C56" s="3"/>
      <c r="D56" s="3"/>
      <c r="E56" s="3"/>
      <c r="F56" s="3"/>
      <c r="G56" s="3"/>
      <c r="H56" s="3"/>
      <c r="I56" s="3"/>
      <c r="J56" s="3"/>
      <c r="K56" s="3"/>
      <c r="L56" s="22">
        <f t="shared" si="0"/>
        <v>0</v>
      </c>
    </row>
    <row r="57" spans="1:12" x14ac:dyDescent="0.25">
      <c r="A57" s="24"/>
      <c r="B57" s="3"/>
      <c r="C57" s="3"/>
      <c r="D57" s="3"/>
      <c r="E57" s="3"/>
      <c r="F57" s="3"/>
      <c r="G57" s="3"/>
      <c r="H57" s="3"/>
      <c r="I57" s="3"/>
      <c r="J57" s="3"/>
      <c r="K57" s="3"/>
      <c r="L57" s="22">
        <f t="shared" si="0"/>
        <v>0</v>
      </c>
    </row>
    <row r="58" spans="1:12" x14ac:dyDescent="0.25">
      <c r="A58" s="24"/>
      <c r="B58" s="3"/>
      <c r="C58" s="3"/>
      <c r="D58" s="3"/>
      <c r="E58" s="3"/>
      <c r="F58" s="3"/>
      <c r="G58" s="3"/>
      <c r="H58" s="3"/>
      <c r="I58" s="3"/>
      <c r="J58" s="3"/>
      <c r="K58" s="3"/>
      <c r="L58" s="22">
        <f t="shared" si="0"/>
        <v>0</v>
      </c>
    </row>
    <row r="59" spans="1:12" x14ac:dyDescent="0.25">
      <c r="A59" s="24"/>
      <c r="B59" s="3"/>
      <c r="C59" s="3"/>
      <c r="D59" s="3"/>
      <c r="E59" s="3"/>
      <c r="F59" s="3"/>
      <c r="G59" s="3"/>
      <c r="H59" s="3"/>
      <c r="I59" s="3"/>
      <c r="J59" s="3"/>
      <c r="K59" s="3"/>
      <c r="L59" s="22">
        <f t="shared" si="0"/>
        <v>0</v>
      </c>
    </row>
    <row r="60" spans="1:12" x14ac:dyDescent="0.25">
      <c r="A60" s="24"/>
      <c r="B60" s="3"/>
      <c r="C60" s="3"/>
      <c r="D60" s="3"/>
      <c r="E60" s="3"/>
      <c r="F60" s="3"/>
      <c r="G60" s="3"/>
      <c r="H60" s="3"/>
      <c r="I60" s="3"/>
      <c r="J60" s="3"/>
      <c r="K60" s="3"/>
      <c r="L60" s="22">
        <f t="shared" si="0"/>
        <v>0</v>
      </c>
    </row>
    <row r="61" spans="1:12" x14ac:dyDescent="0.25">
      <c r="A61" s="24"/>
      <c r="B61" s="3"/>
      <c r="C61" s="3"/>
      <c r="D61" s="3"/>
      <c r="E61" s="3"/>
      <c r="F61" s="3"/>
      <c r="G61" s="3"/>
      <c r="H61" s="3"/>
      <c r="I61" s="3"/>
      <c r="J61" s="3"/>
      <c r="K61" s="3"/>
      <c r="L61" s="22">
        <f t="shared" si="0"/>
        <v>0</v>
      </c>
    </row>
    <row r="62" spans="1:12" x14ac:dyDescent="0.25">
      <c r="A62" s="24"/>
      <c r="B62" s="3"/>
      <c r="C62" s="3"/>
      <c r="D62" s="3"/>
      <c r="E62" s="3"/>
      <c r="F62" s="3"/>
      <c r="G62" s="3"/>
      <c r="H62" s="3"/>
      <c r="I62" s="3"/>
      <c r="J62" s="3"/>
      <c r="K62" s="3"/>
      <c r="L62" s="22">
        <f t="shared" si="0"/>
        <v>0</v>
      </c>
    </row>
    <row r="63" spans="1:12" x14ac:dyDescent="0.25">
      <c r="A63" s="24"/>
      <c r="B63" s="3"/>
      <c r="C63" s="3"/>
      <c r="D63" s="3"/>
      <c r="E63" s="3"/>
      <c r="F63" s="3"/>
      <c r="G63" s="3"/>
      <c r="H63" s="3"/>
      <c r="I63" s="3"/>
      <c r="J63" s="3"/>
      <c r="K63" s="3"/>
      <c r="L63" s="22">
        <f t="shared" si="0"/>
        <v>0</v>
      </c>
    </row>
    <row r="64" spans="1:12" x14ac:dyDescent="0.25">
      <c r="A64" s="24"/>
      <c r="B64" s="3"/>
      <c r="C64" s="3"/>
      <c r="D64" s="3"/>
      <c r="E64" s="3"/>
      <c r="F64" s="3"/>
      <c r="G64" s="3"/>
      <c r="H64" s="3"/>
      <c r="I64" s="3"/>
      <c r="J64" s="3"/>
      <c r="K64" s="3"/>
      <c r="L64" s="22">
        <f t="shared" si="0"/>
        <v>0</v>
      </c>
    </row>
    <row r="65" spans="1:12" x14ac:dyDescent="0.25">
      <c r="A65" s="24"/>
      <c r="B65" s="3"/>
      <c r="C65" s="3"/>
      <c r="D65" s="3"/>
      <c r="E65" s="3"/>
      <c r="F65" s="3"/>
      <c r="G65" s="3"/>
      <c r="H65" s="3"/>
      <c r="I65" s="3"/>
      <c r="J65" s="3"/>
      <c r="K65" s="3"/>
      <c r="L65" s="22">
        <f t="shared" si="0"/>
        <v>0</v>
      </c>
    </row>
    <row r="66" spans="1:12" x14ac:dyDescent="0.25">
      <c r="A66" s="24"/>
      <c r="B66" s="3"/>
      <c r="C66" s="3"/>
      <c r="D66" s="3"/>
      <c r="E66" s="3"/>
      <c r="F66" s="3"/>
      <c r="G66" s="3"/>
      <c r="H66" s="3"/>
      <c r="I66" s="3"/>
      <c r="J66" s="3"/>
      <c r="K66" s="3"/>
      <c r="L66" s="22">
        <f t="shared" si="0"/>
        <v>0</v>
      </c>
    </row>
    <row r="67" spans="1:12" x14ac:dyDescent="0.25">
      <c r="A67" s="24"/>
      <c r="B67" s="3"/>
      <c r="C67" s="3"/>
      <c r="D67" s="3"/>
      <c r="E67" s="3"/>
      <c r="F67" s="3"/>
      <c r="G67" s="3"/>
      <c r="H67" s="3"/>
      <c r="I67" s="3"/>
      <c r="J67" s="3"/>
      <c r="K67" s="3"/>
      <c r="L67" s="22">
        <f t="shared" si="0"/>
        <v>0</v>
      </c>
    </row>
    <row r="68" spans="1:12" x14ac:dyDescent="0.25">
      <c r="A68" s="24"/>
      <c r="B68" s="3"/>
      <c r="C68" s="3"/>
      <c r="D68" s="3"/>
      <c r="E68" s="3"/>
      <c r="F68" s="3"/>
      <c r="G68" s="3"/>
      <c r="H68" s="3"/>
      <c r="I68" s="3"/>
      <c r="J68" s="3"/>
      <c r="K68" s="3"/>
      <c r="L68" s="22">
        <f t="shared" si="0"/>
        <v>0</v>
      </c>
    </row>
    <row r="69" spans="1:12" x14ac:dyDescent="0.25">
      <c r="A69" s="24"/>
      <c r="B69" s="3"/>
      <c r="C69" s="3"/>
      <c r="D69" s="3"/>
      <c r="E69" s="3"/>
      <c r="F69" s="3"/>
      <c r="G69" s="3"/>
      <c r="H69" s="3"/>
      <c r="I69" s="3"/>
      <c r="J69" s="3"/>
      <c r="K69" s="3"/>
      <c r="L69" s="22">
        <f t="shared" si="0"/>
        <v>0</v>
      </c>
    </row>
    <row r="70" spans="1:12" x14ac:dyDescent="0.25">
      <c r="A70" s="24"/>
      <c r="B70" s="3"/>
      <c r="C70" s="3"/>
      <c r="D70" s="3"/>
      <c r="E70" s="3"/>
      <c r="F70" s="3"/>
      <c r="G70" s="3"/>
      <c r="H70" s="3"/>
      <c r="I70" s="3"/>
      <c r="J70" s="3"/>
      <c r="K70" s="3"/>
      <c r="L70" s="22">
        <f t="shared" si="0"/>
        <v>0</v>
      </c>
    </row>
    <row r="71" spans="1:12" x14ac:dyDescent="0.25">
      <c r="A71" s="24"/>
      <c r="B71" s="3"/>
      <c r="C71" s="3"/>
      <c r="D71" s="3"/>
      <c r="E71" s="3"/>
      <c r="F71" s="3"/>
      <c r="G71" s="3"/>
      <c r="H71" s="3"/>
      <c r="I71" s="3"/>
      <c r="J71" s="3"/>
      <c r="K71" s="3"/>
      <c r="L71" s="22">
        <f t="shared" si="0"/>
        <v>0</v>
      </c>
    </row>
    <row r="72" spans="1:12" x14ac:dyDescent="0.25">
      <c r="A72" s="24"/>
      <c r="B72" s="3"/>
      <c r="C72" s="3"/>
      <c r="D72" s="3"/>
      <c r="E72" s="3"/>
      <c r="F72" s="3"/>
      <c r="G72" s="3"/>
      <c r="H72" s="3"/>
      <c r="I72" s="3"/>
      <c r="J72" s="3"/>
      <c r="K72" s="3"/>
      <c r="L72" s="22">
        <f t="shared" si="0"/>
        <v>0</v>
      </c>
    </row>
    <row r="73" spans="1:12" x14ac:dyDescent="0.25">
      <c r="A73" s="24"/>
      <c r="B73" s="3"/>
      <c r="C73" s="3"/>
      <c r="D73" s="3"/>
      <c r="E73" s="3"/>
      <c r="F73" s="3"/>
      <c r="G73" s="3"/>
      <c r="H73" s="3"/>
      <c r="I73" s="3"/>
      <c r="J73" s="3"/>
      <c r="K73" s="3"/>
      <c r="L73" s="22">
        <f t="shared" si="0"/>
        <v>0</v>
      </c>
    </row>
    <row r="74" spans="1:12" x14ac:dyDescent="0.25">
      <c r="A74" s="24"/>
      <c r="B74" s="3"/>
      <c r="C74" s="3"/>
      <c r="D74" s="3"/>
      <c r="E74" s="3"/>
      <c r="F74" s="3"/>
      <c r="G74" s="3"/>
      <c r="H74" s="3"/>
      <c r="I74" s="3"/>
      <c r="J74" s="3"/>
      <c r="K74" s="3"/>
      <c r="L74" s="22">
        <f t="shared" si="0"/>
        <v>0</v>
      </c>
    </row>
    <row r="75" spans="1:12" x14ac:dyDescent="0.25">
      <c r="A75" s="24"/>
      <c r="B75" s="3"/>
      <c r="C75" s="3"/>
      <c r="D75" s="3"/>
      <c r="E75" s="3"/>
      <c r="F75" s="3"/>
      <c r="G75" s="3"/>
      <c r="H75" s="3"/>
      <c r="I75" s="3"/>
      <c r="J75" s="3"/>
      <c r="K75" s="3"/>
      <c r="L75" s="22">
        <f t="shared" si="0"/>
        <v>0</v>
      </c>
    </row>
    <row r="76" spans="1:12" x14ac:dyDescent="0.25">
      <c r="A76" s="24"/>
      <c r="B76" s="3"/>
      <c r="C76" s="3"/>
      <c r="D76" s="3"/>
      <c r="E76" s="3"/>
      <c r="F76" s="3"/>
      <c r="G76" s="3"/>
      <c r="H76" s="3"/>
      <c r="I76" s="3"/>
      <c r="J76" s="3"/>
      <c r="K76" s="3"/>
      <c r="L76" s="22">
        <f t="shared" si="0"/>
        <v>0</v>
      </c>
    </row>
    <row r="77" spans="1:12" x14ac:dyDescent="0.25">
      <c r="A77" s="24"/>
      <c r="B77" s="3"/>
      <c r="C77" s="3"/>
      <c r="D77" s="3"/>
      <c r="E77" s="3"/>
      <c r="F77" s="3"/>
      <c r="G77" s="3"/>
      <c r="H77" s="3"/>
      <c r="I77" s="3"/>
      <c r="J77" s="3"/>
      <c r="K77" s="3"/>
      <c r="L77" s="22">
        <f t="shared" si="0"/>
        <v>0</v>
      </c>
    </row>
    <row r="78" spans="1:12" x14ac:dyDescent="0.25">
      <c r="A78" s="24"/>
      <c r="B78" s="3"/>
      <c r="C78" s="3"/>
      <c r="D78" s="3"/>
      <c r="E78" s="3"/>
      <c r="F78" s="3"/>
      <c r="G78" s="3"/>
      <c r="H78" s="3"/>
      <c r="I78" s="3"/>
      <c r="J78" s="3"/>
      <c r="K78" s="3"/>
      <c r="L78" s="22">
        <f t="shared" ref="L78:L125" si="1">DATEDIF(J78,K78,"d")</f>
        <v>0</v>
      </c>
    </row>
    <row r="79" spans="1:12" x14ac:dyDescent="0.25">
      <c r="A79" s="24"/>
      <c r="B79" s="3"/>
      <c r="C79" s="3"/>
      <c r="D79" s="3"/>
      <c r="E79" s="3"/>
      <c r="F79" s="3"/>
      <c r="G79" s="3"/>
      <c r="H79" s="3"/>
      <c r="I79" s="3"/>
      <c r="J79" s="3"/>
      <c r="K79" s="3"/>
      <c r="L79" s="22">
        <f t="shared" si="1"/>
        <v>0</v>
      </c>
    </row>
    <row r="80" spans="1:12" x14ac:dyDescent="0.25">
      <c r="A80" s="24"/>
      <c r="B80" s="3"/>
      <c r="C80" s="3"/>
      <c r="D80" s="3"/>
      <c r="E80" s="3"/>
      <c r="F80" s="3"/>
      <c r="G80" s="3"/>
      <c r="H80" s="3"/>
      <c r="I80" s="3"/>
      <c r="J80" s="3"/>
      <c r="K80" s="3"/>
      <c r="L80" s="22">
        <f t="shared" si="1"/>
        <v>0</v>
      </c>
    </row>
    <row r="81" spans="1:12" x14ac:dyDescent="0.25">
      <c r="A81" s="24"/>
      <c r="B81" s="3"/>
      <c r="C81" s="3"/>
      <c r="D81" s="3"/>
      <c r="E81" s="3"/>
      <c r="F81" s="3"/>
      <c r="G81" s="3"/>
      <c r="H81" s="3"/>
      <c r="I81" s="3"/>
      <c r="J81" s="3"/>
      <c r="K81" s="3"/>
      <c r="L81" s="22">
        <f t="shared" si="1"/>
        <v>0</v>
      </c>
    </row>
    <row r="82" spans="1:12" x14ac:dyDescent="0.25">
      <c r="A82" s="24"/>
      <c r="B82" s="3"/>
      <c r="C82" s="3"/>
      <c r="D82" s="3"/>
      <c r="E82" s="3"/>
      <c r="F82" s="3"/>
      <c r="G82" s="3"/>
      <c r="H82" s="3"/>
      <c r="I82" s="3"/>
      <c r="J82" s="3"/>
      <c r="K82" s="3"/>
      <c r="L82" s="22">
        <f t="shared" si="1"/>
        <v>0</v>
      </c>
    </row>
    <row r="83" spans="1:12" x14ac:dyDescent="0.25">
      <c r="A83" s="24"/>
      <c r="B83" s="3"/>
      <c r="C83" s="3"/>
      <c r="D83" s="3"/>
      <c r="E83" s="3"/>
      <c r="F83" s="3"/>
      <c r="G83" s="3"/>
      <c r="H83" s="3"/>
      <c r="I83" s="3"/>
      <c r="J83" s="3"/>
      <c r="K83" s="3"/>
      <c r="L83" s="22">
        <f t="shared" si="1"/>
        <v>0</v>
      </c>
    </row>
    <row r="84" spans="1:12" x14ac:dyDescent="0.25">
      <c r="A84" s="24"/>
      <c r="B84" s="3"/>
      <c r="C84" s="3"/>
      <c r="D84" s="3"/>
      <c r="E84" s="3"/>
      <c r="F84" s="3"/>
      <c r="G84" s="3"/>
      <c r="H84" s="3"/>
      <c r="I84" s="3"/>
      <c r="J84" s="3"/>
      <c r="K84" s="3"/>
      <c r="L84" s="22">
        <f t="shared" si="1"/>
        <v>0</v>
      </c>
    </row>
    <row r="85" spans="1:12" x14ac:dyDescent="0.25">
      <c r="A85" s="24"/>
      <c r="B85" s="3"/>
      <c r="C85" s="3"/>
      <c r="D85" s="3"/>
      <c r="E85" s="3"/>
      <c r="F85" s="3"/>
      <c r="G85" s="3"/>
      <c r="H85" s="3"/>
      <c r="I85" s="3"/>
      <c r="J85" s="3"/>
      <c r="K85" s="3"/>
      <c r="L85" s="22">
        <f t="shared" si="1"/>
        <v>0</v>
      </c>
    </row>
    <row r="86" spans="1:12" x14ac:dyDescent="0.25">
      <c r="A86" s="24"/>
      <c r="B86" s="3"/>
      <c r="C86" s="3"/>
      <c r="D86" s="3"/>
      <c r="E86" s="3"/>
      <c r="F86" s="3"/>
      <c r="G86" s="3"/>
      <c r="H86" s="3"/>
      <c r="I86" s="3"/>
      <c r="J86" s="3"/>
      <c r="K86" s="3"/>
      <c r="L86" s="22">
        <f t="shared" si="1"/>
        <v>0</v>
      </c>
    </row>
    <row r="87" spans="1:12" x14ac:dyDescent="0.25">
      <c r="A87" s="24"/>
      <c r="B87" s="3"/>
      <c r="C87" s="3"/>
      <c r="D87" s="3"/>
      <c r="E87" s="3"/>
      <c r="F87" s="3"/>
      <c r="G87" s="3"/>
      <c r="H87" s="3"/>
      <c r="I87" s="3"/>
      <c r="J87" s="3"/>
      <c r="K87" s="3"/>
      <c r="L87" s="22">
        <f t="shared" si="1"/>
        <v>0</v>
      </c>
    </row>
    <row r="88" spans="1:12" x14ac:dyDescent="0.25">
      <c r="A88" s="24"/>
      <c r="B88" s="3"/>
      <c r="C88" s="3"/>
      <c r="D88" s="3"/>
      <c r="E88" s="3"/>
      <c r="F88" s="3"/>
      <c r="G88" s="3"/>
      <c r="H88" s="3"/>
      <c r="I88" s="3"/>
      <c r="J88" s="3"/>
      <c r="K88" s="3"/>
      <c r="L88" s="22">
        <f t="shared" si="1"/>
        <v>0</v>
      </c>
    </row>
    <row r="89" spans="1:12" x14ac:dyDescent="0.25">
      <c r="A89" s="24"/>
      <c r="B89" s="3"/>
      <c r="C89" s="3"/>
      <c r="D89" s="3"/>
      <c r="E89" s="3"/>
      <c r="F89" s="3"/>
      <c r="G89" s="3"/>
      <c r="H89" s="3"/>
      <c r="I89" s="3"/>
      <c r="J89" s="3"/>
      <c r="K89" s="3"/>
      <c r="L89" s="22">
        <f t="shared" si="1"/>
        <v>0</v>
      </c>
    </row>
    <row r="90" spans="1:12" x14ac:dyDescent="0.25">
      <c r="A90" s="24"/>
      <c r="B90" s="3"/>
      <c r="C90" s="3"/>
      <c r="D90" s="3"/>
      <c r="E90" s="3"/>
      <c r="F90" s="3"/>
      <c r="G90" s="3"/>
      <c r="H90" s="3"/>
      <c r="I90" s="3"/>
      <c r="J90" s="3"/>
      <c r="K90" s="3"/>
      <c r="L90" s="22">
        <f t="shared" si="1"/>
        <v>0</v>
      </c>
    </row>
    <row r="91" spans="1:12" x14ac:dyDescent="0.25">
      <c r="A91" s="24"/>
      <c r="B91" s="3"/>
      <c r="C91" s="3"/>
      <c r="D91" s="3"/>
      <c r="E91" s="3"/>
      <c r="F91" s="3"/>
      <c r="G91" s="3"/>
      <c r="H91" s="3"/>
      <c r="I91" s="3"/>
      <c r="J91" s="3"/>
      <c r="K91" s="3"/>
      <c r="L91" s="22">
        <f t="shared" si="1"/>
        <v>0</v>
      </c>
    </row>
    <row r="92" spans="1:12" x14ac:dyDescent="0.25">
      <c r="A92" s="24"/>
      <c r="B92" s="3"/>
      <c r="C92" s="3"/>
      <c r="D92" s="3"/>
      <c r="E92" s="3"/>
      <c r="F92" s="3"/>
      <c r="G92" s="3"/>
      <c r="H92" s="3"/>
      <c r="I92" s="3"/>
      <c r="J92" s="3"/>
      <c r="K92" s="3"/>
      <c r="L92" s="22">
        <f t="shared" si="1"/>
        <v>0</v>
      </c>
    </row>
    <row r="93" spans="1:12" x14ac:dyDescent="0.25">
      <c r="A93" s="24"/>
      <c r="B93" s="3"/>
      <c r="C93" s="3"/>
      <c r="D93" s="3"/>
      <c r="E93" s="3"/>
      <c r="F93" s="3"/>
      <c r="G93" s="3"/>
      <c r="H93" s="3"/>
      <c r="I93" s="3"/>
      <c r="J93" s="3"/>
      <c r="K93" s="3"/>
      <c r="L93" s="22">
        <f t="shared" si="1"/>
        <v>0</v>
      </c>
    </row>
    <row r="94" spans="1:12" x14ac:dyDescent="0.25">
      <c r="A94" s="24"/>
      <c r="B94" s="3"/>
      <c r="C94" s="3"/>
      <c r="D94" s="3"/>
      <c r="E94" s="3"/>
      <c r="F94" s="3"/>
      <c r="G94" s="3"/>
      <c r="H94" s="3"/>
      <c r="I94" s="3"/>
      <c r="J94" s="3"/>
      <c r="K94" s="3"/>
      <c r="L94" s="22">
        <f t="shared" si="1"/>
        <v>0</v>
      </c>
    </row>
    <row r="95" spans="1:12" x14ac:dyDescent="0.25">
      <c r="A95" s="24"/>
      <c r="B95" s="3"/>
      <c r="C95" s="3"/>
      <c r="D95" s="3"/>
      <c r="E95" s="3"/>
      <c r="F95" s="3"/>
      <c r="G95" s="3"/>
      <c r="H95" s="3"/>
      <c r="I95" s="3"/>
      <c r="J95" s="3"/>
      <c r="K95" s="3"/>
      <c r="L95" s="22">
        <f t="shared" si="1"/>
        <v>0</v>
      </c>
    </row>
    <row r="96" spans="1:12" x14ac:dyDescent="0.25">
      <c r="A96" s="24"/>
      <c r="B96" s="3"/>
      <c r="C96" s="3"/>
      <c r="D96" s="3"/>
      <c r="E96" s="3"/>
      <c r="F96" s="3"/>
      <c r="G96" s="3"/>
      <c r="H96" s="3"/>
      <c r="I96" s="3"/>
      <c r="J96" s="3"/>
      <c r="K96" s="3"/>
      <c r="L96" s="22">
        <f t="shared" si="1"/>
        <v>0</v>
      </c>
    </row>
    <row r="97" spans="1:12" x14ac:dyDescent="0.25">
      <c r="A97" s="24"/>
      <c r="B97" s="3"/>
      <c r="C97" s="3"/>
      <c r="D97" s="3"/>
      <c r="E97" s="3"/>
      <c r="F97" s="3"/>
      <c r="G97" s="3"/>
      <c r="H97" s="3"/>
      <c r="I97" s="3"/>
      <c r="J97" s="3"/>
      <c r="K97" s="3"/>
      <c r="L97" s="22">
        <f t="shared" si="1"/>
        <v>0</v>
      </c>
    </row>
    <row r="98" spans="1:12" x14ac:dyDescent="0.25">
      <c r="A98" s="24"/>
      <c r="B98" s="3"/>
      <c r="C98" s="3"/>
      <c r="D98" s="3"/>
      <c r="E98" s="3"/>
      <c r="F98" s="3"/>
      <c r="G98" s="3"/>
      <c r="H98" s="3"/>
      <c r="I98" s="3"/>
      <c r="J98" s="3"/>
      <c r="K98" s="3"/>
      <c r="L98" s="22">
        <f t="shared" si="1"/>
        <v>0</v>
      </c>
    </row>
    <row r="99" spans="1:12" x14ac:dyDescent="0.25">
      <c r="A99" s="24"/>
      <c r="B99" s="3"/>
      <c r="C99" s="3"/>
      <c r="D99" s="3"/>
      <c r="E99" s="3"/>
      <c r="F99" s="3"/>
      <c r="G99" s="3"/>
      <c r="H99" s="3"/>
      <c r="I99" s="3"/>
      <c r="J99" s="3"/>
      <c r="K99" s="3"/>
      <c r="L99" s="22">
        <f t="shared" si="1"/>
        <v>0</v>
      </c>
    </row>
    <row r="100" spans="1:12" x14ac:dyDescent="0.25">
      <c r="A100" s="2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22">
        <f t="shared" si="1"/>
        <v>0</v>
      </c>
    </row>
    <row r="101" spans="1:12" x14ac:dyDescent="0.25">
      <c r="A101" s="2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22">
        <f t="shared" si="1"/>
        <v>0</v>
      </c>
    </row>
    <row r="102" spans="1:12" x14ac:dyDescent="0.25">
      <c r="A102" s="2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22">
        <f t="shared" si="1"/>
        <v>0</v>
      </c>
    </row>
    <row r="103" spans="1:12" x14ac:dyDescent="0.25">
      <c r="A103" s="2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22">
        <f t="shared" si="1"/>
        <v>0</v>
      </c>
    </row>
    <row r="104" spans="1:12" x14ac:dyDescent="0.25">
      <c r="A104" s="2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22">
        <f t="shared" si="1"/>
        <v>0</v>
      </c>
    </row>
    <row r="105" spans="1:12" x14ac:dyDescent="0.25">
      <c r="A105" s="2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22">
        <f t="shared" si="1"/>
        <v>0</v>
      </c>
    </row>
    <row r="106" spans="1:12" x14ac:dyDescent="0.25">
      <c r="A106" s="2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22">
        <f t="shared" si="1"/>
        <v>0</v>
      </c>
    </row>
    <row r="107" spans="1:12" x14ac:dyDescent="0.25">
      <c r="A107" s="2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22">
        <f t="shared" si="1"/>
        <v>0</v>
      </c>
    </row>
    <row r="108" spans="1:12" x14ac:dyDescent="0.25">
      <c r="A108" s="2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22">
        <f t="shared" si="1"/>
        <v>0</v>
      </c>
    </row>
    <row r="109" spans="1:12" x14ac:dyDescent="0.25">
      <c r="A109" s="2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22">
        <f t="shared" si="1"/>
        <v>0</v>
      </c>
    </row>
    <row r="110" spans="1:12" x14ac:dyDescent="0.25">
      <c r="A110" s="2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22">
        <f t="shared" si="1"/>
        <v>0</v>
      </c>
    </row>
    <row r="111" spans="1:12" x14ac:dyDescent="0.25">
      <c r="A111" s="2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22">
        <f t="shared" si="1"/>
        <v>0</v>
      </c>
    </row>
    <row r="112" spans="1:12" x14ac:dyDescent="0.25">
      <c r="A112" s="2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22">
        <f t="shared" si="1"/>
        <v>0</v>
      </c>
    </row>
    <row r="113" spans="1:12" x14ac:dyDescent="0.25">
      <c r="A113" s="2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22">
        <f t="shared" si="1"/>
        <v>0</v>
      </c>
    </row>
    <row r="114" spans="1:12" x14ac:dyDescent="0.25">
      <c r="A114" s="2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22">
        <f t="shared" si="1"/>
        <v>0</v>
      </c>
    </row>
    <row r="115" spans="1:12" x14ac:dyDescent="0.25">
      <c r="A115" s="2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22">
        <f t="shared" si="1"/>
        <v>0</v>
      </c>
    </row>
    <row r="116" spans="1:12" x14ac:dyDescent="0.25">
      <c r="A116" s="2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22">
        <f t="shared" si="1"/>
        <v>0</v>
      </c>
    </row>
    <row r="117" spans="1:12" x14ac:dyDescent="0.25">
      <c r="A117" s="2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22">
        <f t="shared" si="1"/>
        <v>0</v>
      </c>
    </row>
    <row r="118" spans="1:12" x14ac:dyDescent="0.25">
      <c r="A118" s="2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22">
        <f t="shared" si="1"/>
        <v>0</v>
      </c>
    </row>
    <row r="119" spans="1:12" x14ac:dyDescent="0.25">
      <c r="A119" s="2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22">
        <f t="shared" si="1"/>
        <v>0</v>
      </c>
    </row>
    <row r="120" spans="1:12" x14ac:dyDescent="0.25">
      <c r="A120" s="2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22">
        <f t="shared" si="1"/>
        <v>0</v>
      </c>
    </row>
    <row r="121" spans="1:12" x14ac:dyDescent="0.25">
      <c r="A121" s="2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22">
        <f t="shared" si="1"/>
        <v>0</v>
      </c>
    </row>
    <row r="122" spans="1:12" x14ac:dyDescent="0.25">
      <c r="A122" s="2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22">
        <f t="shared" si="1"/>
        <v>0</v>
      </c>
    </row>
    <row r="123" spans="1:12" x14ac:dyDescent="0.25">
      <c r="A123" s="2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22">
        <f t="shared" si="1"/>
        <v>0</v>
      </c>
    </row>
    <row r="124" spans="1:12" x14ac:dyDescent="0.25">
      <c r="A124" s="2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22">
        <f t="shared" si="1"/>
        <v>0</v>
      </c>
    </row>
    <row r="125" spans="1:12" x14ac:dyDescent="0.25">
      <c r="A125" s="2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22">
        <f t="shared" si="1"/>
        <v>0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4"/>
  <sheetViews>
    <sheetView workbookViewId="0">
      <pane ySplit="11" topLeftCell="A12" activePane="bottomLeft" state="frozen"/>
      <selection pane="bottomLeft" activeCell="A12" sqref="A12"/>
    </sheetView>
  </sheetViews>
  <sheetFormatPr defaultRowHeight="15" x14ac:dyDescent="0.25"/>
  <cols>
    <col min="1" max="1" width="5" style="25" bestFit="1" customWidth="1"/>
    <col min="2" max="2" width="12.140625" style="25" customWidth="1"/>
    <col min="3" max="3" width="24" customWidth="1"/>
    <col min="4" max="4" width="10.85546875" customWidth="1"/>
    <col min="5" max="5" width="11.140625" customWidth="1"/>
    <col min="6" max="6" width="7.28515625" bestFit="1" customWidth="1"/>
    <col min="7" max="7" width="25.85546875" bestFit="1" customWidth="1"/>
    <col min="8" max="8" width="12.42578125" bestFit="1" customWidth="1"/>
    <col min="9" max="9" width="20.7109375" customWidth="1"/>
    <col min="10" max="10" width="21.7109375" bestFit="1" customWidth="1"/>
  </cols>
  <sheetData>
    <row r="1" spans="1:12" x14ac:dyDescent="0.25">
      <c r="B1" s="28" t="s">
        <v>35</v>
      </c>
      <c r="C1" s="24" t="s">
        <v>36</v>
      </c>
    </row>
    <row r="2" spans="1:12" x14ac:dyDescent="0.25">
      <c r="B2" s="28" t="s">
        <v>37</v>
      </c>
      <c r="C2" s="24">
        <f>COUNTIF($J:$J,"Personal")</f>
        <v>0</v>
      </c>
    </row>
    <row r="3" spans="1:12" x14ac:dyDescent="0.25">
      <c r="B3" s="28" t="s">
        <v>38</v>
      </c>
      <c r="C3" s="24">
        <f>COUNTIF($J:$J,"Health")</f>
        <v>0</v>
      </c>
    </row>
    <row r="4" spans="1:12" x14ac:dyDescent="0.25">
      <c r="B4" s="28" t="s">
        <v>41</v>
      </c>
      <c r="C4" s="24">
        <f>COUNTIF($J:$J,"Marriage")</f>
        <v>0</v>
      </c>
      <c r="I4" s="3" t="s">
        <v>70</v>
      </c>
      <c r="J4" s="21">
        <f>AVERAGE(F:F)</f>
        <v>0</v>
      </c>
    </row>
    <row r="5" spans="1:12" x14ac:dyDescent="0.25">
      <c r="B5" s="28" t="s">
        <v>39</v>
      </c>
      <c r="C5" s="24">
        <f>COUNTIF($J:$J,"Studies")</f>
        <v>0</v>
      </c>
    </row>
    <row r="6" spans="1:12" x14ac:dyDescent="0.25">
      <c r="B6" s="28" t="s">
        <v>40</v>
      </c>
      <c r="C6" s="24">
        <f>COUNTIF($J:$J,"Abscond")</f>
        <v>0</v>
      </c>
    </row>
    <row r="7" spans="1:12" x14ac:dyDescent="0.25">
      <c r="B7" s="28" t="s">
        <v>73</v>
      </c>
      <c r="C7" s="24">
        <f>COUNTIF($J:$J,"Better Prospect")</f>
        <v>0</v>
      </c>
    </row>
    <row r="11" spans="1:12" x14ac:dyDescent="0.25">
      <c r="A11" s="1" t="s">
        <v>20</v>
      </c>
      <c r="B11" s="1" t="s">
        <v>21</v>
      </c>
      <c r="C11" s="1" t="s">
        <v>22</v>
      </c>
      <c r="D11" s="1" t="s">
        <v>28</v>
      </c>
      <c r="E11" s="1" t="s">
        <v>23</v>
      </c>
      <c r="F11" s="1" t="s">
        <v>29</v>
      </c>
      <c r="G11" s="1" t="s">
        <v>24</v>
      </c>
      <c r="H11" s="1" t="s">
        <v>25</v>
      </c>
      <c r="I11" s="1" t="s">
        <v>27</v>
      </c>
      <c r="J11" s="5" t="s">
        <v>34</v>
      </c>
    </row>
    <row r="12" spans="1:12" x14ac:dyDescent="0.25">
      <c r="A12" s="24">
        <v>1</v>
      </c>
      <c r="B12" s="24"/>
      <c r="C12" s="3"/>
      <c r="D12" s="6"/>
      <c r="E12" s="6"/>
      <c r="F12" s="2">
        <f>ROUND(DATEDIF(E12,D12,"M")/12,2)</f>
        <v>0</v>
      </c>
      <c r="G12" s="3"/>
      <c r="H12" s="3"/>
      <c r="I12" s="3"/>
      <c r="J12" s="28"/>
    </row>
    <row r="13" spans="1:12" x14ac:dyDescent="0.25">
      <c r="A13" s="24">
        <v>2</v>
      </c>
      <c r="B13" s="24"/>
      <c r="C13" s="3"/>
      <c r="D13" s="6"/>
      <c r="E13" s="6"/>
      <c r="F13" s="2">
        <f t="shared" ref="F13:F23" si="0">ROUND(DATEDIF(E13,D13,"M")/12,2)</f>
        <v>0</v>
      </c>
      <c r="G13" s="3"/>
      <c r="H13" s="3"/>
      <c r="I13" s="3"/>
      <c r="J13" s="28"/>
      <c r="L13" s="23"/>
    </row>
    <row r="14" spans="1:12" x14ac:dyDescent="0.25">
      <c r="A14" s="24">
        <v>3</v>
      </c>
      <c r="B14" s="24"/>
      <c r="C14" s="3"/>
      <c r="D14" s="6"/>
      <c r="E14" s="6"/>
      <c r="F14" s="2">
        <f t="shared" si="0"/>
        <v>0</v>
      </c>
      <c r="G14" s="3"/>
      <c r="H14" s="3"/>
      <c r="I14" s="3"/>
      <c r="J14" s="28"/>
    </row>
    <row r="15" spans="1:12" x14ac:dyDescent="0.25">
      <c r="A15" s="24">
        <v>4</v>
      </c>
      <c r="B15" s="24"/>
      <c r="C15" s="3"/>
      <c r="D15" s="6"/>
      <c r="E15" s="6"/>
      <c r="F15" s="2">
        <f t="shared" si="0"/>
        <v>0</v>
      </c>
      <c r="G15" s="3"/>
      <c r="H15" s="3"/>
      <c r="I15" s="3"/>
      <c r="J15" s="28"/>
    </row>
    <row r="16" spans="1:12" x14ac:dyDescent="0.25">
      <c r="A16" s="24">
        <v>5</v>
      </c>
      <c r="B16" s="24"/>
      <c r="C16" s="3"/>
      <c r="D16" s="6"/>
      <c r="E16" s="6"/>
      <c r="F16" s="2">
        <f t="shared" si="0"/>
        <v>0</v>
      </c>
      <c r="G16" s="3"/>
      <c r="H16" s="3"/>
      <c r="I16" s="3"/>
      <c r="J16" s="28"/>
    </row>
    <row r="17" spans="1:10" x14ac:dyDescent="0.25">
      <c r="A17" s="24">
        <v>6</v>
      </c>
      <c r="B17" s="24"/>
      <c r="C17" s="3"/>
      <c r="D17" s="6"/>
      <c r="E17" s="6"/>
      <c r="F17" s="2">
        <f t="shared" si="0"/>
        <v>0</v>
      </c>
      <c r="G17" s="3"/>
      <c r="H17" s="3"/>
      <c r="I17" s="3"/>
      <c r="J17" s="28"/>
    </row>
    <row r="18" spans="1:10" x14ac:dyDescent="0.25">
      <c r="A18" s="24">
        <v>7</v>
      </c>
      <c r="B18" s="24"/>
      <c r="C18" s="3"/>
      <c r="D18" s="6"/>
      <c r="E18" s="6"/>
      <c r="F18" s="2">
        <f t="shared" si="0"/>
        <v>0</v>
      </c>
      <c r="G18" s="3"/>
      <c r="H18" s="3"/>
      <c r="I18" s="3"/>
      <c r="J18" s="28"/>
    </row>
    <row r="19" spans="1:10" x14ac:dyDescent="0.25">
      <c r="A19" s="24">
        <v>8</v>
      </c>
      <c r="B19" s="24"/>
      <c r="C19" s="3"/>
      <c r="D19" s="6"/>
      <c r="E19" s="6"/>
      <c r="F19" s="2">
        <f t="shared" si="0"/>
        <v>0</v>
      </c>
      <c r="G19" s="3"/>
      <c r="H19" s="3"/>
      <c r="I19" s="3"/>
      <c r="J19" s="28"/>
    </row>
    <row r="20" spans="1:10" x14ac:dyDescent="0.25">
      <c r="A20" s="24"/>
      <c r="B20" s="24"/>
      <c r="C20" s="3"/>
      <c r="D20" s="3"/>
      <c r="E20" s="3"/>
      <c r="F20" s="2">
        <f t="shared" si="0"/>
        <v>0</v>
      </c>
      <c r="G20" s="3"/>
      <c r="H20" s="3"/>
      <c r="I20" s="3"/>
      <c r="J20" s="3"/>
    </row>
    <row r="21" spans="1:10" x14ac:dyDescent="0.25">
      <c r="A21" s="24"/>
      <c r="B21" s="24"/>
      <c r="C21" s="3"/>
      <c r="D21" s="3"/>
      <c r="E21" s="3"/>
      <c r="F21" s="2">
        <f t="shared" si="0"/>
        <v>0</v>
      </c>
      <c r="G21" s="3"/>
      <c r="H21" s="3"/>
      <c r="I21" s="3"/>
      <c r="J21" s="3"/>
    </row>
    <row r="22" spans="1:10" x14ac:dyDescent="0.25">
      <c r="A22" s="24"/>
      <c r="B22" s="24"/>
      <c r="C22" s="3"/>
      <c r="D22" s="3"/>
      <c r="E22" s="3"/>
      <c r="F22" s="2">
        <f t="shared" si="0"/>
        <v>0</v>
      </c>
      <c r="G22" s="3"/>
      <c r="H22" s="3"/>
      <c r="I22" s="3"/>
      <c r="J22" s="3"/>
    </row>
    <row r="23" spans="1:10" x14ac:dyDescent="0.25">
      <c r="A23" s="24"/>
      <c r="B23" s="24"/>
      <c r="C23" s="3"/>
      <c r="D23" s="3"/>
      <c r="E23" s="3"/>
      <c r="F23" s="2">
        <f t="shared" si="0"/>
        <v>0</v>
      </c>
      <c r="G23" s="3"/>
      <c r="H23" s="3"/>
      <c r="I23" s="3"/>
      <c r="J23" s="3"/>
    </row>
    <row r="24" spans="1:10" x14ac:dyDescent="0.25">
      <c r="A24" s="24"/>
      <c r="B24" s="24"/>
      <c r="C24" s="3"/>
      <c r="D24" s="3"/>
      <c r="E24" s="3"/>
      <c r="F24" s="2">
        <f t="shared" ref="F24:F87" si="1">ROUND(DATEDIF(E24,D24,"M")/12,2)</f>
        <v>0</v>
      </c>
      <c r="G24" s="3"/>
      <c r="H24" s="3"/>
      <c r="I24" s="3"/>
      <c r="J24" s="3"/>
    </row>
    <row r="25" spans="1:10" x14ac:dyDescent="0.25">
      <c r="A25" s="24"/>
      <c r="B25" s="24"/>
      <c r="C25" s="3"/>
      <c r="D25" s="3"/>
      <c r="E25" s="3"/>
      <c r="F25" s="2">
        <f t="shared" si="1"/>
        <v>0</v>
      </c>
      <c r="G25" s="3"/>
      <c r="H25" s="3"/>
      <c r="I25" s="3"/>
      <c r="J25" s="3"/>
    </row>
    <row r="26" spans="1:10" x14ac:dyDescent="0.25">
      <c r="A26" s="24"/>
      <c r="B26" s="24"/>
      <c r="C26" s="3"/>
      <c r="D26" s="3"/>
      <c r="E26" s="3"/>
      <c r="F26" s="2">
        <f t="shared" si="1"/>
        <v>0</v>
      </c>
      <c r="G26" s="3"/>
      <c r="H26" s="3"/>
      <c r="I26" s="3"/>
      <c r="J26" s="3"/>
    </row>
    <row r="27" spans="1:10" x14ac:dyDescent="0.25">
      <c r="A27" s="24"/>
      <c r="B27" s="24"/>
      <c r="C27" s="3"/>
      <c r="D27" s="3"/>
      <c r="E27" s="3"/>
      <c r="F27" s="2">
        <f t="shared" si="1"/>
        <v>0</v>
      </c>
      <c r="G27" s="3"/>
      <c r="H27" s="3"/>
      <c r="I27" s="3"/>
      <c r="J27" s="3"/>
    </row>
    <row r="28" spans="1:10" x14ac:dyDescent="0.25">
      <c r="A28" s="24"/>
      <c r="B28" s="24"/>
      <c r="C28" s="3"/>
      <c r="D28" s="3"/>
      <c r="E28" s="3"/>
      <c r="F28" s="2">
        <f t="shared" si="1"/>
        <v>0</v>
      </c>
      <c r="G28" s="3"/>
      <c r="H28" s="3"/>
      <c r="I28" s="3"/>
      <c r="J28" s="3"/>
    </row>
    <row r="29" spans="1:10" x14ac:dyDescent="0.25">
      <c r="A29" s="24"/>
      <c r="B29" s="24"/>
      <c r="C29" s="3"/>
      <c r="D29" s="3"/>
      <c r="E29" s="3"/>
      <c r="F29" s="2">
        <f t="shared" si="1"/>
        <v>0</v>
      </c>
      <c r="G29" s="3"/>
      <c r="H29" s="3"/>
      <c r="I29" s="3"/>
      <c r="J29" s="3"/>
    </row>
    <row r="30" spans="1:10" x14ac:dyDescent="0.25">
      <c r="A30" s="24"/>
      <c r="B30" s="24"/>
      <c r="C30" s="3"/>
      <c r="D30" s="3"/>
      <c r="E30" s="3"/>
      <c r="F30" s="2">
        <f t="shared" si="1"/>
        <v>0</v>
      </c>
      <c r="G30" s="3"/>
      <c r="H30" s="3"/>
      <c r="I30" s="3"/>
      <c r="J30" s="3"/>
    </row>
    <row r="31" spans="1:10" x14ac:dyDescent="0.25">
      <c r="A31" s="24"/>
      <c r="B31" s="24"/>
      <c r="C31" s="3"/>
      <c r="D31" s="3"/>
      <c r="E31" s="3"/>
      <c r="F31" s="2">
        <f t="shared" si="1"/>
        <v>0</v>
      </c>
      <c r="G31" s="3"/>
      <c r="H31" s="3"/>
      <c r="I31" s="3"/>
      <c r="J31" s="3"/>
    </row>
    <row r="32" spans="1:10" x14ac:dyDescent="0.25">
      <c r="A32" s="24"/>
      <c r="B32" s="24"/>
      <c r="C32" s="3"/>
      <c r="D32" s="3"/>
      <c r="E32" s="3"/>
      <c r="F32" s="2">
        <f t="shared" si="1"/>
        <v>0</v>
      </c>
      <c r="G32" s="3"/>
      <c r="H32" s="3"/>
      <c r="I32" s="3"/>
      <c r="J32" s="3"/>
    </row>
    <row r="33" spans="1:10" x14ac:dyDescent="0.25">
      <c r="A33" s="24"/>
      <c r="B33" s="24"/>
      <c r="C33" s="3"/>
      <c r="D33" s="3"/>
      <c r="E33" s="3"/>
      <c r="F33" s="2">
        <f t="shared" si="1"/>
        <v>0</v>
      </c>
      <c r="G33" s="3"/>
      <c r="H33" s="3"/>
      <c r="I33" s="3"/>
      <c r="J33" s="3"/>
    </row>
    <row r="34" spans="1:10" x14ac:dyDescent="0.25">
      <c r="A34" s="24"/>
      <c r="B34" s="24"/>
      <c r="C34" s="3"/>
      <c r="D34" s="3"/>
      <c r="E34" s="3"/>
      <c r="F34" s="2">
        <f t="shared" si="1"/>
        <v>0</v>
      </c>
      <c r="G34" s="3"/>
      <c r="H34" s="3"/>
      <c r="I34" s="3"/>
      <c r="J34" s="3"/>
    </row>
    <row r="35" spans="1:10" x14ac:dyDescent="0.25">
      <c r="A35" s="24"/>
      <c r="B35" s="24"/>
      <c r="C35" s="3"/>
      <c r="D35" s="3"/>
      <c r="E35" s="3"/>
      <c r="F35" s="2">
        <f t="shared" si="1"/>
        <v>0</v>
      </c>
      <c r="G35" s="3"/>
      <c r="H35" s="3"/>
      <c r="I35" s="3"/>
      <c r="J35" s="3"/>
    </row>
    <row r="36" spans="1:10" x14ac:dyDescent="0.25">
      <c r="A36" s="24"/>
      <c r="B36" s="24"/>
      <c r="C36" s="3"/>
      <c r="D36" s="3"/>
      <c r="E36" s="3"/>
      <c r="F36" s="2">
        <f t="shared" si="1"/>
        <v>0</v>
      </c>
      <c r="G36" s="3"/>
      <c r="H36" s="3"/>
      <c r="I36" s="3"/>
      <c r="J36" s="3"/>
    </row>
    <row r="37" spans="1:10" x14ac:dyDescent="0.25">
      <c r="A37" s="24"/>
      <c r="B37" s="24"/>
      <c r="C37" s="3"/>
      <c r="D37" s="3"/>
      <c r="E37" s="3"/>
      <c r="F37" s="2">
        <f t="shared" si="1"/>
        <v>0</v>
      </c>
      <c r="G37" s="3"/>
      <c r="H37" s="3"/>
      <c r="I37" s="3"/>
      <c r="J37" s="3"/>
    </row>
    <row r="38" spans="1:10" x14ac:dyDescent="0.25">
      <c r="A38" s="24"/>
      <c r="B38" s="24"/>
      <c r="C38" s="3"/>
      <c r="D38" s="3"/>
      <c r="E38" s="3"/>
      <c r="F38" s="2">
        <f t="shared" si="1"/>
        <v>0</v>
      </c>
      <c r="G38" s="3"/>
      <c r="H38" s="3"/>
      <c r="I38" s="3"/>
      <c r="J38" s="3"/>
    </row>
    <row r="39" spans="1:10" x14ac:dyDescent="0.25">
      <c r="A39" s="24"/>
      <c r="B39" s="24"/>
      <c r="C39" s="3"/>
      <c r="D39" s="3"/>
      <c r="E39" s="3"/>
      <c r="F39" s="2">
        <f t="shared" si="1"/>
        <v>0</v>
      </c>
      <c r="G39" s="3"/>
      <c r="H39" s="3"/>
      <c r="I39" s="3"/>
      <c r="J39" s="3"/>
    </row>
    <row r="40" spans="1:10" x14ac:dyDescent="0.25">
      <c r="A40" s="24"/>
      <c r="B40" s="24"/>
      <c r="C40" s="3"/>
      <c r="D40" s="3"/>
      <c r="E40" s="3"/>
      <c r="F40" s="2">
        <f t="shared" si="1"/>
        <v>0</v>
      </c>
      <c r="G40" s="3"/>
      <c r="H40" s="3"/>
      <c r="I40" s="3"/>
      <c r="J40" s="3"/>
    </row>
    <row r="41" spans="1:10" x14ac:dyDescent="0.25">
      <c r="A41" s="24"/>
      <c r="B41" s="24"/>
      <c r="C41" s="3"/>
      <c r="D41" s="3"/>
      <c r="E41" s="3"/>
      <c r="F41" s="2">
        <f t="shared" si="1"/>
        <v>0</v>
      </c>
      <c r="G41" s="3"/>
      <c r="H41" s="3"/>
      <c r="I41" s="3"/>
      <c r="J41" s="3"/>
    </row>
    <row r="42" spans="1:10" x14ac:dyDescent="0.25">
      <c r="A42" s="24"/>
      <c r="B42" s="24"/>
      <c r="C42" s="3"/>
      <c r="D42" s="3"/>
      <c r="E42" s="3"/>
      <c r="F42" s="2">
        <f t="shared" si="1"/>
        <v>0</v>
      </c>
      <c r="G42" s="3"/>
      <c r="H42" s="3"/>
      <c r="I42" s="3"/>
      <c r="J42" s="3"/>
    </row>
    <row r="43" spans="1:10" x14ac:dyDescent="0.25">
      <c r="A43" s="24"/>
      <c r="B43" s="24"/>
      <c r="C43" s="3"/>
      <c r="D43" s="3"/>
      <c r="E43" s="3"/>
      <c r="F43" s="2">
        <f t="shared" si="1"/>
        <v>0</v>
      </c>
      <c r="G43" s="3"/>
      <c r="H43" s="3"/>
      <c r="I43" s="3"/>
      <c r="J43" s="3"/>
    </row>
    <row r="44" spans="1:10" x14ac:dyDescent="0.25">
      <c r="A44" s="24"/>
      <c r="B44" s="24"/>
      <c r="C44" s="3"/>
      <c r="D44" s="3"/>
      <c r="E44" s="3"/>
      <c r="F44" s="2">
        <f t="shared" si="1"/>
        <v>0</v>
      </c>
      <c r="G44" s="3"/>
      <c r="H44" s="3"/>
      <c r="I44" s="3"/>
      <c r="J44" s="3"/>
    </row>
    <row r="45" spans="1:10" x14ac:dyDescent="0.25">
      <c r="A45" s="24"/>
      <c r="B45" s="24"/>
      <c r="C45" s="3"/>
      <c r="D45" s="3"/>
      <c r="E45" s="3"/>
      <c r="F45" s="2">
        <f t="shared" si="1"/>
        <v>0</v>
      </c>
      <c r="G45" s="3"/>
      <c r="H45" s="3"/>
      <c r="I45" s="3"/>
      <c r="J45" s="3"/>
    </row>
    <row r="46" spans="1:10" x14ac:dyDescent="0.25">
      <c r="A46" s="24"/>
      <c r="B46" s="24"/>
      <c r="C46" s="3"/>
      <c r="D46" s="3"/>
      <c r="E46" s="3"/>
      <c r="F46" s="2">
        <f t="shared" si="1"/>
        <v>0</v>
      </c>
      <c r="G46" s="3"/>
      <c r="H46" s="3"/>
      <c r="I46" s="3"/>
      <c r="J46" s="3"/>
    </row>
    <row r="47" spans="1:10" x14ac:dyDescent="0.25">
      <c r="A47" s="24"/>
      <c r="B47" s="24"/>
      <c r="C47" s="3"/>
      <c r="D47" s="3"/>
      <c r="E47" s="3"/>
      <c r="F47" s="2">
        <f t="shared" si="1"/>
        <v>0</v>
      </c>
      <c r="G47" s="3"/>
      <c r="H47" s="3"/>
      <c r="I47" s="3"/>
      <c r="J47" s="3"/>
    </row>
    <row r="48" spans="1:10" x14ac:dyDescent="0.25">
      <c r="A48" s="24"/>
      <c r="B48" s="24"/>
      <c r="C48" s="3"/>
      <c r="D48" s="3"/>
      <c r="E48" s="3"/>
      <c r="F48" s="2">
        <f t="shared" si="1"/>
        <v>0</v>
      </c>
      <c r="G48" s="3"/>
      <c r="H48" s="3"/>
      <c r="I48" s="3"/>
      <c r="J48" s="3"/>
    </row>
    <row r="49" spans="1:10" x14ac:dyDescent="0.25">
      <c r="A49" s="24"/>
      <c r="B49" s="24"/>
      <c r="C49" s="3"/>
      <c r="D49" s="3"/>
      <c r="E49" s="3"/>
      <c r="F49" s="2">
        <f t="shared" si="1"/>
        <v>0</v>
      </c>
      <c r="G49" s="3"/>
      <c r="H49" s="3"/>
      <c r="I49" s="3"/>
      <c r="J49" s="3"/>
    </row>
    <row r="50" spans="1:10" x14ac:dyDescent="0.25">
      <c r="A50" s="24"/>
      <c r="B50" s="24"/>
      <c r="C50" s="3"/>
      <c r="D50" s="3"/>
      <c r="E50" s="3"/>
      <c r="F50" s="2">
        <f t="shared" si="1"/>
        <v>0</v>
      </c>
      <c r="G50" s="3"/>
      <c r="H50" s="3"/>
      <c r="I50" s="3"/>
      <c r="J50" s="3"/>
    </row>
    <row r="51" spans="1:10" x14ac:dyDescent="0.25">
      <c r="A51" s="24"/>
      <c r="B51" s="24"/>
      <c r="C51" s="3"/>
      <c r="D51" s="3"/>
      <c r="E51" s="3"/>
      <c r="F51" s="2">
        <f t="shared" si="1"/>
        <v>0</v>
      </c>
      <c r="G51" s="3"/>
      <c r="H51" s="3"/>
      <c r="I51" s="3"/>
      <c r="J51" s="3"/>
    </row>
    <row r="52" spans="1:10" x14ac:dyDescent="0.25">
      <c r="A52" s="24"/>
      <c r="B52" s="24"/>
      <c r="C52" s="3"/>
      <c r="D52" s="3"/>
      <c r="E52" s="3"/>
      <c r="F52" s="2">
        <f t="shared" si="1"/>
        <v>0</v>
      </c>
      <c r="G52" s="3"/>
      <c r="H52" s="3"/>
      <c r="I52" s="3"/>
      <c r="J52" s="3"/>
    </row>
    <row r="53" spans="1:10" x14ac:dyDescent="0.25">
      <c r="A53" s="24"/>
      <c r="B53" s="24"/>
      <c r="C53" s="3"/>
      <c r="D53" s="3"/>
      <c r="E53" s="3"/>
      <c r="F53" s="2">
        <f t="shared" si="1"/>
        <v>0</v>
      </c>
      <c r="G53" s="3"/>
      <c r="H53" s="3"/>
      <c r="I53" s="3"/>
      <c r="J53" s="3"/>
    </row>
    <row r="54" spans="1:10" x14ac:dyDescent="0.25">
      <c r="A54" s="24"/>
      <c r="B54" s="24"/>
      <c r="C54" s="3"/>
      <c r="D54" s="3"/>
      <c r="E54" s="3"/>
      <c r="F54" s="2">
        <f t="shared" si="1"/>
        <v>0</v>
      </c>
      <c r="G54" s="3"/>
      <c r="H54" s="3"/>
      <c r="I54" s="3"/>
      <c r="J54" s="3"/>
    </row>
    <row r="55" spans="1:10" x14ac:dyDescent="0.25">
      <c r="A55" s="24"/>
      <c r="B55" s="24"/>
      <c r="C55" s="3"/>
      <c r="D55" s="3"/>
      <c r="E55" s="3"/>
      <c r="F55" s="2">
        <f t="shared" si="1"/>
        <v>0</v>
      </c>
      <c r="G55" s="3"/>
      <c r="H55" s="3"/>
      <c r="I55" s="3"/>
      <c r="J55" s="3"/>
    </row>
    <row r="56" spans="1:10" x14ac:dyDescent="0.25">
      <c r="A56" s="24"/>
      <c r="B56" s="24"/>
      <c r="C56" s="3"/>
      <c r="D56" s="3"/>
      <c r="E56" s="3"/>
      <c r="F56" s="2">
        <f t="shared" si="1"/>
        <v>0</v>
      </c>
      <c r="G56" s="3"/>
      <c r="H56" s="3"/>
      <c r="I56" s="3"/>
      <c r="J56" s="3"/>
    </row>
    <row r="57" spans="1:10" x14ac:dyDescent="0.25">
      <c r="A57" s="24"/>
      <c r="B57" s="24"/>
      <c r="C57" s="3"/>
      <c r="D57" s="3"/>
      <c r="E57" s="3"/>
      <c r="F57" s="2">
        <f t="shared" si="1"/>
        <v>0</v>
      </c>
      <c r="G57" s="3"/>
      <c r="H57" s="3"/>
      <c r="I57" s="3"/>
      <c r="J57" s="3"/>
    </row>
    <row r="58" spans="1:10" x14ac:dyDescent="0.25">
      <c r="A58" s="24"/>
      <c r="B58" s="24"/>
      <c r="C58" s="3"/>
      <c r="D58" s="3"/>
      <c r="E58" s="3"/>
      <c r="F58" s="2">
        <f t="shared" si="1"/>
        <v>0</v>
      </c>
      <c r="G58" s="3"/>
      <c r="H58" s="3"/>
      <c r="I58" s="3"/>
      <c r="J58" s="3"/>
    </row>
    <row r="59" spans="1:10" x14ac:dyDescent="0.25">
      <c r="A59" s="24"/>
      <c r="B59" s="24"/>
      <c r="C59" s="3"/>
      <c r="D59" s="3"/>
      <c r="E59" s="3"/>
      <c r="F59" s="2">
        <f t="shared" si="1"/>
        <v>0</v>
      </c>
      <c r="G59" s="3"/>
      <c r="H59" s="3"/>
      <c r="I59" s="3"/>
      <c r="J59" s="3"/>
    </row>
    <row r="60" spans="1:10" x14ac:dyDescent="0.25">
      <c r="A60" s="24"/>
      <c r="B60" s="24"/>
      <c r="C60" s="3"/>
      <c r="D60" s="3"/>
      <c r="E60" s="3"/>
      <c r="F60" s="2">
        <f t="shared" si="1"/>
        <v>0</v>
      </c>
      <c r="G60" s="3"/>
      <c r="H60" s="3"/>
      <c r="I60" s="3"/>
      <c r="J60" s="3"/>
    </row>
    <row r="61" spans="1:10" x14ac:dyDescent="0.25">
      <c r="A61" s="24"/>
      <c r="B61" s="24"/>
      <c r="C61" s="3"/>
      <c r="D61" s="3"/>
      <c r="E61" s="3"/>
      <c r="F61" s="2">
        <f t="shared" si="1"/>
        <v>0</v>
      </c>
      <c r="G61" s="3"/>
      <c r="H61" s="3"/>
      <c r="I61" s="3"/>
      <c r="J61" s="3"/>
    </row>
    <row r="62" spans="1:10" x14ac:dyDescent="0.25">
      <c r="A62" s="24"/>
      <c r="B62" s="24"/>
      <c r="C62" s="3"/>
      <c r="D62" s="3"/>
      <c r="E62" s="3"/>
      <c r="F62" s="2">
        <f t="shared" si="1"/>
        <v>0</v>
      </c>
      <c r="G62" s="3"/>
      <c r="H62" s="3"/>
      <c r="I62" s="3"/>
      <c r="J62" s="3"/>
    </row>
    <row r="63" spans="1:10" x14ac:dyDescent="0.25">
      <c r="A63" s="24"/>
      <c r="B63" s="24"/>
      <c r="C63" s="3"/>
      <c r="D63" s="3"/>
      <c r="E63" s="3"/>
      <c r="F63" s="2">
        <f t="shared" si="1"/>
        <v>0</v>
      </c>
      <c r="G63" s="3"/>
      <c r="H63" s="3"/>
      <c r="I63" s="3"/>
      <c r="J63" s="3"/>
    </row>
    <row r="64" spans="1:10" x14ac:dyDescent="0.25">
      <c r="A64" s="24"/>
      <c r="B64" s="24"/>
      <c r="C64" s="3"/>
      <c r="D64" s="3"/>
      <c r="E64" s="3"/>
      <c r="F64" s="2">
        <f t="shared" si="1"/>
        <v>0</v>
      </c>
      <c r="G64" s="3"/>
      <c r="H64" s="3"/>
      <c r="I64" s="3"/>
      <c r="J64" s="3"/>
    </row>
    <row r="65" spans="1:10" x14ac:dyDescent="0.25">
      <c r="A65" s="24"/>
      <c r="B65" s="24"/>
      <c r="C65" s="3"/>
      <c r="D65" s="3"/>
      <c r="E65" s="3"/>
      <c r="F65" s="2">
        <f t="shared" si="1"/>
        <v>0</v>
      </c>
      <c r="G65" s="3"/>
      <c r="H65" s="3"/>
      <c r="I65" s="3"/>
      <c r="J65" s="3"/>
    </row>
    <row r="66" spans="1:10" x14ac:dyDescent="0.25">
      <c r="A66" s="24"/>
      <c r="B66" s="24"/>
      <c r="C66" s="3"/>
      <c r="D66" s="3"/>
      <c r="E66" s="3"/>
      <c r="F66" s="2">
        <f t="shared" si="1"/>
        <v>0</v>
      </c>
      <c r="G66" s="3"/>
      <c r="H66" s="3"/>
      <c r="I66" s="3"/>
      <c r="J66" s="3"/>
    </row>
    <row r="67" spans="1:10" x14ac:dyDescent="0.25">
      <c r="A67" s="24"/>
      <c r="B67" s="24"/>
      <c r="C67" s="3"/>
      <c r="D67" s="3"/>
      <c r="E67" s="3"/>
      <c r="F67" s="2">
        <f t="shared" si="1"/>
        <v>0</v>
      </c>
      <c r="G67" s="3"/>
      <c r="H67" s="3"/>
      <c r="I67" s="3"/>
      <c r="J67" s="3"/>
    </row>
    <row r="68" spans="1:10" x14ac:dyDescent="0.25">
      <c r="A68" s="24"/>
      <c r="B68" s="24"/>
      <c r="C68" s="3"/>
      <c r="D68" s="3"/>
      <c r="E68" s="3"/>
      <c r="F68" s="2">
        <f t="shared" si="1"/>
        <v>0</v>
      </c>
      <c r="G68" s="3"/>
      <c r="H68" s="3"/>
      <c r="I68" s="3"/>
      <c r="J68" s="3"/>
    </row>
    <row r="69" spans="1:10" x14ac:dyDescent="0.25">
      <c r="A69" s="24"/>
      <c r="B69" s="24"/>
      <c r="C69" s="3"/>
      <c r="D69" s="3"/>
      <c r="E69" s="3"/>
      <c r="F69" s="2">
        <f t="shared" si="1"/>
        <v>0</v>
      </c>
      <c r="G69" s="3"/>
      <c r="H69" s="3"/>
      <c r="I69" s="3"/>
      <c r="J69" s="3"/>
    </row>
    <row r="70" spans="1:10" x14ac:dyDescent="0.25">
      <c r="A70" s="24"/>
      <c r="B70" s="24"/>
      <c r="C70" s="3"/>
      <c r="D70" s="3"/>
      <c r="E70" s="3"/>
      <c r="F70" s="2">
        <f t="shared" si="1"/>
        <v>0</v>
      </c>
      <c r="G70" s="3"/>
      <c r="H70" s="3"/>
      <c r="I70" s="3"/>
      <c r="J70" s="3"/>
    </row>
    <row r="71" spans="1:10" x14ac:dyDescent="0.25">
      <c r="A71" s="24"/>
      <c r="B71" s="24"/>
      <c r="C71" s="3"/>
      <c r="D71" s="3"/>
      <c r="E71" s="3"/>
      <c r="F71" s="2">
        <f t="shared" si="1"/>
        <v>0</v>
      </c>
      <c r="G71" s="3"/>
      <c r="H71" s="3"/>
      <c r="I71" s="3"/>
      <c r="J71" s="3"/>
    </row>
    <row r="72" spans="1:10" x14ac:dyDescent="0.25">
      <c r="A72" s="24"/>
      <c r="B72" s="24"/>
      <c r="C72" s="3"/>
      <c r="D72" s="3"/>
      <c r="E72" s="3"/>
      <c r="F72" s="2">
        <f t="shared" si="1"/>
        <v>0</v>
      </c>
      <c r="G72" s="3"/>
      <c r="H72" s="3"/>
      <c r="I72" s="3"/>
      <c r="J72" s="3"/>
    </row>
    <row r="73" spans="1:10" x14ac:dyDescent="0.25">
      <c r="A73" s="24"/>
      <c r="B73" s="24"/>
      <c r="C73" s="3"/>
      <c r="D73" s="3"/>
      <c r="E73" s="3"/>
      <c r="F73" s="2">
        <f t="shared" si="1"/>
        <v>0</v>
      </c>
      <c r="G73" s="3"/>
      <c r="H73" s="3"/>
      <c r="I73" s="3"/>
      <c r="J73" s="3"/>
    </row>
    <row r="74" spans="1:10" x14ac:dyDescent="0.25">
      <c r="A74" s="24"/>
      <c r="B74" s="24"/>
      <c r="C74" s="3"/>
      <c r="D74" s="3"/>
      <c r="E74" s="3"/>
      <c r="F74" s="2">
        <f t="shared" si="1"/>
        <v>0</v>
      </c>
      <c r="G74" s="3"/>
      <c r="H74" s="3"/>
      <c r="I74" s="3"/>
      <c r="J74" s="3"/>
    </row>
    <row r="75" spans="1:10" x14ac:dyDescent="0.25">
      <c r="A75" s="24"/>
      <c r="B75" s="24"/>
      <c r="C75" s="3"/>
      <c r="D75" s="3"/>
      <c r="E75" s="3"/>
      <c r="F75" s="2">
        <f t="shared" si="1"/>
        <v>0</v>
      </c>
      <c r="G75" s="3"/>
      <c r="H75" s="3"/>
      <c r="I75" s="3"/>
      <c r="J75" s="3"/>
    </row>
    <row r="76" spans="1:10" x14ac:dyDescent="0.25">
      <c r="A76" s="24"/>
      <c r="B76" s="24"/>
      <c r="C76" s="3"/>
      <c r="D76" s="3"/>
      <c r="E76" s="3"/>
      <c r="F76" s="2">
        <f t="shared" si="1"/>
        <v>0</v>
      </c>
      <c r="G76" s="3"/>
      <c r="H76" s="3"/>
      <c r="I76" s="3"/>
      <c r="J76" s="3"/>
    </row>
    <row r="77" spans="1:10" x14ac:dyDescent="0.25">
      <c r="A77" s="24"/>
      <c r="B77" s="24"/>
      <c r="C77" s="3"/>
      <c r="D77" s="3"/>
      <c r="E77" s="3"/>
      <c r="F77" s="2">
        <f t="shared" si="1"/>
        <v>0</v>
      </c>
      <c r="G77" s="3"/>
      <c r="H77" s="3"/>
      <c r="I77" s="3"/>
      <c r="J77" s="3"/>
    </row>
    <row r="78" spans="1:10" x14ac:dyDescent="0.25">
      <c r="A78" s="24"/>
      <c r="B78" s="24"/>
      <c r="C78" s="3"/>
      <c r="D78" s="3"/>
      <c r="E78" s="3"/>
      <c r="F78" s="2">
        <f t="shared" si="1"/>
        <v>0</v>
      </c>
      <c r="G78" s="3"/>
      <c r="H78" s="3"/>
      <c r="I78" s="3"/>
      <c r="J78" s="3"/>
    </row>
    <row r="79" spans="1:10" x14ac:dyDescent="0.25">
      <c r="A79" s="24"/>
      <c r="B79" s="24"/>
      <c r="C79" s="3"/>
      <c r="D79" s="3"/>
      <c r="E79" s="3"/>
      <c r="F79" s="2">
        <f t="shared" si="1"/>
        <v>0</v>
      </c>
      <c r="G79" s="3"/>
      <c r="H79" s="3"/>
      <c r="I79" s="3"/>
      <c r="J79" s="3"/>
    </row>
    <row r="80" spans="1:10" x14ac:dyDescent="0.25">
      <c r="A80" s="24"/>
      <c r="B80" s="24"/>
      <c r="C80" s="3"/>
      <c r="D80" s="3"/>
      <c r="E80" s="3"/>
      <c r="F80" s="2">
        <f t="shared" si="1"/>
        <v>0</v>
      </c>
      <c r="G80" s="3"/>
      <c r="H80" s="3"/>
      <c r="I80" s="3"/>
      <c r="J80" s="3"/>
    </row>
    <row r="81" spans="1:10" x14ac:dyDescent="0.25">
      <c r="A81" s="24"/>
      <c r="B81" s="24"/>
      <c r="C81" s="3"/>
      <c r="D81" s="3"/>
      <c r="E81" s="3"/>
      <c r="F81" s="2">
        <f t="shared" si="1"/>
        <v>0</v>
      </c>
      <c r="G81" s="3"/>
      <c r="H81" s="3"/>
      <c r="I81" s="3"/>
      <c r="J81" s="3"/>
    </row>
    <row r="82" spans="1:10" x14ac:dyDescent="0.25">
      <c r="A82" s="24"/>
      <c r="B82" s="24"/>
      <c r="C82" s="3"/>
      <c r="D82" s="3"/>
      <c r="E82" s="3"/>
      <c r="F82" s="2">
        <f t="shared" si="1"/>
        <v>0</v>
      </c>
      <c r="G82" s="3"/>
      <c r="H82" s="3"/>
      <c r="I82" s="3"/>
      <c r="J82" s="3"/>
    </row>
    <row r="83" spans="1:10" x14ac:dyDescent="0.25">
      <c r="A83" s="24"/>
      <c r="B83" s="24"/>
      <c r="C83" s="3"/>
      <c r="D83" s="3"/>
      <c r="E83" s="3"/>
      <c r="F83" s="2">
        <f t="shared" si="1"/>
        <v>0</v>
      </c>
      <c r="G83" s="3"/>
      <c r="H83" s="3"/>
      <c r="I83" s="3"/>
      <c r="J83" s="3"/>
    </row>
    <row r="84" spans="1:10" x14ac:dyDescent="0.25">
      <c r="A84" s="24"/>
      <c r="B84" s="24"/>
      <c r="C84" s="3"/>
      <c r="D84" s="3"/>
      <c r="E84" s="3"/>
      <c r="F84" s="2">
        <f t="shared" si="1"/>
        <v>0</v>
      </c>
      <c r="G84" s="3"/>
      <c r="H84" s="3"/>
      <c r="I84" s="3"/>
      <c r="J84" s="3"/>
    </row>
    <row r="85" spans="1:10" x14ac:dyDescent="0.25">
      <c r="A85" s="24"/>
      <c r="B85" s="24"/>
      <c r="C85" s="3"/>
      <c r="D85" s="3"/>
      <c r="E85" s="3"/>
      <c r="F85" s="2">
        <f t="shared" si="1"/>
        <v>0</v>
      </c>
      <c r="G85" s="3"/>
      <c r="H85" s="3"/>
      <c r="I85" s="3"/>
      <c r="J85" s="3"/>
    </row>
    <row r="86" spans="1:10" x14ac:dyDescent="0.25">
      <c r="A86" s="24"/>
      <c r="B86" s="24"/>
      <c r="C86" s="3"/>
      <c r="D86" s="3"/>
      <c r="E86" s="3"/>
      <c r="F86" s="2">
        <f t="shared" si="1"/>
        <v>0</v>
      </c>
      <c r="G86" s="3"/>
      <c r="H86" s="3"/>
      <c r="I86" s="3"/>
      <c r="J86" s="3"/>
    </row>
    <row r="87" spans="1:10" x14ac:dyDescent="0.25">
      <c r="A87" s="24"/>
      <c r="B87" s="24"/>
      <c r="C87" s="3"/>
      <c r="D87" s="3"/>
      <c r="E87" s="3"/>
      <c r="F87" s="2">
        <f t="shared" si="1"/>
        <v>0</v>
      </c>
      <c r="G87" s="3"/>
      <c r="H87" s="3"/>
      <c r="I87" s="3"/>
      <c r="J87" s="3"/>
    </row>
    <row r="88" spans="1:10" x14ac:dyDescent="0.25">
      <c r="A88" s="24"/>
      <c r="B88" s="24"/>
      <c r="C88" s="3"/>
      <c r="D88" s="3"/>
      <c r="E88" s="3"/>
      <c r="F88" s="2">
        <f t="shared" ref="F88:F144" si="2">ROUND(DATEDIF(E88,D88,"M")/12,2)</f>
        <v>0</v>
      </c>
      <c r="G88" s="3"/>
      <c r="H88" s="3"/>
      <c r="I88" s="3"/>
      <c r="J88" s="3"/>
    </row>
    <row r="89" spans="1:10" x14ac:dyDescent="0.25">
      <c r="A89" s="24"/>
      <c r="B89" s="24"/>
      <c r="C89" s="3"/>
      <c r="D89" s="3"/>
      <c r="E89" s="3"/>
      <c r="F89" s="2">
        <f t="shared" si="2"/>
        <v>0</v>
      </c>
      <c r="G89" s="3"/>
      <c r="H89" s="3"/>
      <c r="I89" s="3"/>
      <c r="J89" s="3"/>
    </row>
    <row r="90" spans="1:10" x14ac:dyDescent="0.25">
      <c r="A90" s="24"/>
      <c r="B90" s="24"/>
      <c r="C90" s="3"/>
      <c r="D90" s="3"/>
      <c r="E90" s="3"/>
      <c r="F90" s="2">
        <f t="shared" si="2"/>
        <v>0</v>
      </c>
      <c r="G90" s="3"/>
      <c r="H90" s="3"/>
      <c r="I90" s="3"/>
      <c r="J90" s="3"/>
    </row>
    <row r="91" spans="1:10" x14ac:dyDescent="0.25">
      <c r="A91" s="24"/>
      <c r="B91" s="24"/>
      <c r="C91" s="3"/>
      <c r="D91" s="3"/>
      <c r="E91" s="3"/>
      <c r="F91" s="2">
        <f t="shared" si="2"/>
        <v>0</v>
      </c>
      <c r="G91" s="3"/>
      <c r="H91" s="3"/>
      <c r="I91" s="3"/>
      <c r="J91" s="3"/>
    </row>
    <row r="92" spans="1:10" x14ac:dyDescent="0.25">
      <c r="A92" s="24"/>
      <c r="B92" s="24"/>
      <c r="C92" s="3"/>
      <c r="D92" s="3"/>
      <c r="E92" s="3"/>
      <c r="F92" s="2">
        <f t="shared" si="2"/>
        <v>0</v>
      </c>
      <c r="G92" s="3"/>
      <c r="H92" s="3"/>
      <c r="I92" s="3"/>
      <c r="J92" s="3"/>
    </row>
    <row r="93" spans="1:10" x14ac:dyDescent="0.25">
      <c r="A93" s="24"/>
      <c r="B93" s="24"/>
      <c r="C93" s="3"/>
      <c r="D93" s="3"/>
      <c r="E93" s="3"/>
      <c r="F93" s="2">
        <f t="shared" si="2"/>
        <v>0</v>
      </c>
      <c r="G93" s="3"/>
      <c r="H93" s="3"/>
      <c r="I93" s="3"/>
      <c r="J93" s="3"/>
    </row>
    <row r="94" spans="1:10" x14ac:dyDescent="0.25">
      <c r="A94" s="24"/>
      <c r="B94" s="24"/>
      <c r="C94" s="3"/>
      <c r="D94" s="3"/>
      <c r="E94" s="3"/>
      <c r="F94" s="2">
        <f t="shared" si="2"/>
        <v>0</v>
      </c>
      <c r="G94" s="3"/>
      <c r="H94" s="3"/>
      <c r="I94" s="3"/>
      <c r="J94" s="3"/>
    </row>
    <row r="95" spans="1:10" x14ac:dyDescent="0.25">
      <c r="A95" s="24"/>
      <c r="B95" s="24"/>
      <c r="C95" s="3"/>
      <c r="D95" s="3"/>
      <c r="E95" s="3"/>
      <c r="F95" s="2">
        <f t="shared" si="2"/>
        <v>0</v>
      </c>
      <c r="G95" s="3"/>
      <c r="H95" s="3"/>
      <c r="I95" s="3"/>
      <c r="J95" s="3"/>
    </row>
    <row r="96" spans="1:10" x14ac:dyDescent="0.25">
      <c r="A96" s="24"/>
      <c r="B96" s="24"/>
      <c r="C96" s="3"/>
      <c r="D96" s="3"/>
      <c r="E96" s="3"/>
      <c r="F96" s="2">
        <f t="shared" si="2"/>
        <v>0</v>
      </c>
      <c r="G96" s="3"/>
      <c r="H96" s="3"/>
      <c r="I96" s="3"/>
      <c r="J96" s="3"/>
    </row>
    <row r="97" spans="1:10" x14ac:dyDescent="0.25">
      <c r="A97" s="24"/>
      <c r="B97" s="24"/>
      <c r="C97" s="3"/>
      <c r="D97" s="3"/>
      <c r="E97" s="3"/>
      <c r="F97" s="2">
        <f t="shared" si="2"/>
        <v>0</v>
      </c>
      <c r="G97" s="3"/>
      <c r="H97" s="3"/>
      <c r="I97" s="3"/>
      <c r="J97" s="3"/>
    </row>
    <row r="98" spans="1:10" x14ac:dyDescent="0.25">
      <c r="A98" s="24"/>
      <c r="B98" s="24"/>
      <c r="C98" s="3"/>
      <c r="D98" s="3"/>
      <c r="E98" s="3"/>
      <c r="F98" s="2">
        <f t="shared" si="2"/>
        <v>0</v>
      </c>
      <c r="G98" s="3"/>
      <c r="H98" s="3"/>
      <c r="I98" s="3"/>
      <c r="J98" s="3"/>
    </row>
    <row r="99" spans="1:10" x14ac:dyDescent="0.25">
      <c r="A99" s="24"/>
      <c r="B99" s="24"/>
      <c r="C99" s="3"/>
      <c r="D99" s="3"/>
      <c r="E99" s="3"/>
      <c r="F99" s="2">
        <f t="shared" si="2"/>
        <v>0</v>
      </c>
      <c r="G99" s="3"/>
      <c r="H99" s="3"/>
      <c r="I99" s="3"/>
      <c r="J99" s="3"/>
    </row>
    <row r="100" spans="1:10" x14ac:dyDescent="0.25">
      <c r="A100" s="24"/>
      <c r="B100" s="24"/>
      <c r="C100" s="3"/>
      <c r="D100" s="3"/>
      <c r="E100" s="3"/>
      <c r="F100" s="2">
        <f t="shared" si="2"/>
        <v>0</v>
      </c>
      <c r="G100" s="3"/>
      <c r="H100" s="3"/>
      <c r="I100" s="3"/>
      <c r="J100" s="3"/>
    </row>
    <row r="101" spans="1:10" x14ac:dyDescent="0.25">
      <c r="A101" s="24"/>
      <c r="B101" s="24"/>
      <c r="C101" s="3"/>
      <c r="D101" s="3"/>
      <c r="E101" s="3"/>
      <c r="F101" s="2">
        <f t="shared" si="2"/>
        <v>0</v>
      </c>
      <c r="G101" s="3"/>
      <c r="H101" s="3"/>
      <c r="I101" s="3"/>
      <c r="J101" s="3"/>
    </row>
    <row r="102" spans="1:10" x14ac:dyDescent="0.25">
      <c r="A102" s="24"/>
      <c r="B102" s="24"/>
      <c r="C102" s="3"/>
      <c r="D102" s="3"/>
      <c r="E102" s="3"/>
      <c r="F102" s="2">
        <f t="shared" si="2"/>
        <v>0</v>
      </c>
      <c r="G102" s="3"/>
      <c r="H102" s="3"/>
      <c r="I102" s="3"/>
      <c r="J102" s="3"/>
    </row>
    <row r="103" spans="1:10" x14ac:dyDescent="0.25">
      <c r="A103" s="24"/>
      <c r="B103" s="24"/>
      <c r="C103" s="3"/>
      <c r="D103" s="3"/>
      <c r="E103" s="3"/>
      <c r="F103" s="2">
        <f t="shared" si="2"/>
        <v>0</v>
      </c>
      <c r="G103" s="3"/>
      <c r="H103" s="3"/>
      <c r="I103" s="3"/>
      <c r="J103" s="3"/>
    </row>
    <row r="104" spans="1:10" x14ac:dyDescent="0.25">
      <c r="A104" s="24"/>
      <c r="B104" s="24"/>
      <c r="C104" s="3"/>
      <c r="D104" s="3"/>
      <c r="E104" s="3"/>
      <c r="F104" s="2">
        <f t="shared" si="2"/>
        <v>0</v>
      </c>
      <c r="G104" s="3"/>
      <c r="H104" s="3"/>
      <c r="I104" s="3"/>
      <c r="J104" s="3"/>
    </row>
    <row r="105" spans="1:10" x14ac:dyDescent="0.25">
      <c r="A105" s="24"/>
      <c r="B105" s="24"/>
      <c r="C105" s="3"/>
      <c r="D105" s="3"/>
      <c r="E105" s="3"/>
      <c r="F105" s="2">
        <f t="shared" si="2"/>
        <v>0</v>
      </c>
      <c r="G105" s="3"/>
      <c r="H105" s="3"/>
      <c r="I105" s="3"/>
      <c r="J105" s="3"/>
    </row>
    <row r="106" spans="1:10" x14ac:dyDescent="0.25">
      <c r="A106" s="24"/>
      <c r="B106" s="24"/>
      <c r="C106" s="3"/>
      <c r="D106" s="3"/>
      <c r="E106" s="3"/>
      <c r="F106" s="2">
        <f t="shared" si="2"/>
        <v>0</v>
      </c>
      <c r="G106" s="3"/>
      <c r="H106" s="3"/>
      <c r="I106" s="3"/>
      <c r="J106" s="3"/>
    </row>
    <row r="107" spans="1:10" x14ac:dyDescent="0.25">
      <c r="A107" s="24"/>
      <c r="B107" s="24"/>
      <c r="C107" s="3"/>
      <c r="D107" s="3"/>
      <c r="E107" s="3"/>
      <c r="F107" s="2">
        <f t="shared" si="2"/>
        <v>0</v>
      </c>
      <c r="G107" s="3"/>
      <c r="H107" s="3"/>
      <c r="I107" s="3"/>
      <c r="J107" s="3"/>
    </row>
    <row r="108" spans="1:10" x14ac:dyDescent="0.25">
      <c r="A108" s="24"/>
      <c r="B108" s="24"/>
      <c r="C108" s="3"/>
      <c r="D108" s="3"/>
      <c r="E108" s="3"/>
      <c r="F108" s="2">
        <f t="shared" si="2"/>
        <v>0</v>
      </c>
      <c r="G108" s="3"/>
      <c r="H108" s="3"/>
      <c r="I108" s="3"/>
      <c r="J108" s="3"/>
    </row>
    <row r="109" spans="1:10" x14ac:dyDescent="0.25">
      <c r="A109" s="24"/>
      <c r="B109" s="24"/>
      <c r="C109" s="3"/>
      <c r="D109" s="3"/>
      <c r="E109" s="3"/>
      <c r="F109" s="2">
        <f t="shared" si="2"/>
        <v>0</v>
      </c>
      <c r="G109" s="3"/>
      <c r="H109" s="3"/>
      <c r="I109" s="3"/>
      <c r="J109" s="3"/>
    </row>
    <row r="110" spans="1:10" x14ac:dyDescent="0.25">
      <c r="A110" s="24"/>
      <c r="B110" s="24"/>
      <c r="C110" s="3"/>
      <c r="D110" s="3"/>
      <c r="E110" s="3"/>
      <c r="F110" s="2">
        <f t="shared" si="2"/>
        <v>0</v>
      </c>
      <c r="G110" s="3"/>
      <c r="H110" s="3"/>
      <c r="I110" s="3"/>
      <c r="J110" s="3"/>
    </row>
    <row r="111" spans="1:10" x14ac:dyDescent="0.25">
      <c r="A111" s="24"/>
      <c r="B111" s="24"/>
      <c r="C111" s="3"/>
      <c r="D111" s="3"/>
      <c r="E111" s="3"/>
      <c r="F111" s="2">
        <f t="shared" si="2"/>
        <v>0</v>
      </c>
      <c r="G111" s="3"/>
      <c r="H111" s="3"/>
      <c r="I111" s="3"/>
      <c r="J111" s="3"/>
    </row>
    <row r="112" spans="1:10" x14ac:dyDescent="0.25">
      <c r="A112" s="24"/>
      <c r="B112" s="24"/>
      <c r="C112" s="3"/>
      <c r="D112" s="3"/>
      <c r="E112" s="3"/>
      <c r="F112" s="2">
        <f t="shared" si="2"/>
        <v>0</v>
      </c>
      <c r="G112" s="3"/>
      <c r="H112" s="3"/>
      <c r="I112" s="3"/>
      <c r="J112" s="3"/>
    </row>
    <row r="113" spans="1:10" x14ac:dyDescent="0.25">
      <c r="A113" s="24"/>
      <c r="B113" s="24"/>
      <c r="C113" s="3"/>
      <c r="D113" s="3"/>
      <c r="E113" s="3"/>
      <c r="F113" s="2">
        <f t="shared" si="2"/>
        <v>0</v>
      </c>
      <c r="G113" s="3"/>
      <c r="H113" s="3"/>
      <c r="I113" s="3"/>
      <c r="J113" s="3"/>
    </row>
    <row r="114" spans="1:10" x14ac:dyDescent="0.25">
      <c r="A114" s="24"/>
      <c r="B114" s="24"/>
      <c r="C114" s="3"/>
      <c r="D114" s="3"/>
      <c r="E114" s="3"/>
      <c r="F114" s="2">
        <f t="shared" si="2"/>
        <v>0</v>
      </c>
      <c r="G114" s="3"/>
      <c r="H114" s="3"/>
      <c r="I114" s="3"/>
      <c r="J114" s="3"/>
    </row>
    <row r="115" spans="1:10" x14ac:dyDescent="0.25">
      <c r="A115" s="24"/>
      <c r="B115" s="24"/>
      <c r="C115" s="3"/>
      <c r="D115" s="3"/>
      <c r="E115" s="3"/>
      <c r="F115" s="2">
        <f t="shared" si="2"/>
        <v>0</v>
      </c>
      <c r="G115" s="3"/>
      <c r="H115" s="3"/>
      <c r="I115" s="3"/>
      <c r="J115" s="3"/>
    </row>
    <row r="116" spans="1:10" x14ac:dyDescent="0.25">
      <c r="A116" s="24"/>
      <c r="B116" s="24"/>
      <c r="C116" s="3"/>
      <c r="D116" s="3"/>
      <c r="E116" s="3"/>
      <c r="F116" s="2">
        <f t="shared" si="2"/>
        <v>0</v>
      </c>
      <c r="G116" s="3"/>
      <c r="H116" s="3"/>
      <c r="I116" s="3"/>
      <c r="J116" s="3"/>
    </row>
    <row r="117" spans="1:10" x14ac:dyDescent="0.25">
      <c r="A117" s="24"/>
      <c r="B117" s="24"/>
      <c r="C117" s="3"/>
      <c r="D117" s="3"/>
      <c r="E117" s="3"/>
      <c r="F117" s="2">
        <f t="shared" si="2"/>
        <v>0</v>
      </c>
      <c r="G117" s="3"/>
      <c r="H117" s="3"/>
      <c r="I117" s="3"/>
      <c r="J117" s="3"/>
    </row>
    <row r="118" spans="1:10" x14ac:dyDescent="0.25">
      <c r="A118" s="24"/>
      <c r="B118" s="24"/>
      <c r="C118" s="3"/>
      <c r="D118" s="3"/>
      <c r="E118" s="3"/>
      <c r="F118" s="2">
        <f t="shared" si="2"/>
        <v>0</v>
      </c>
      <c r="G118" s="3"/>
      <c r="H118" s="3"/>
      <c r="I118" s="3"/>
      <c r="J118" s="3"/>
    </row>
    <row r="119" spans="1:10" x14ac:dyDescent="0.25">
      <c r="A119" s="24"/>
      <c r="B119" s="24"/>
      <c r="C119" s="3"/>
      <c r="D119" s="3"/>
      <c r="E119" s="3"/>
      <c r="F119" s="2">
        <f t="shared" si="2"/>
        <v>0</v>
      </c>
      <c r="G119" s="3"/>
      <c r="H119" s="3"/>
      <c r="I119" s="3"/>
      <c r="J119" s="3"/>
    </row>
    <row r="120" spans="1:10" x14ac:dyDescent="0.25">
      <c r="A120" s="24"/>
      <c r="B120" s="24"/>
      <c r="C120" s="3"/>
      <c r="D120" s="3"/>
      <c r="E120" s="3"/>
      <c r="F120" s="2">
        <f t="shared" si="2"/>
        <v>0</v>
      </c>
      <c r="G120" s="3"/>
      <c r="H120" s="3"/>
      <c r="I120" s="3"/>
      <c r="J120" s="3"/>
    </row>
    <row r="121" spans="1:10" x14ac:dyDescent="0.25">
      <c r="A121" s="24"/>
      <c r="B121" s="24"/>
      <c r="C121" s="3"/>
      <c r="D121" s="3"/>
      <c r="E121" s="3"/>
      <c r="F121" s="2">
        <f t="shared" si="2"/>
        <v>0</v>
      </c>
      <c r="G121" s="3"/>
      <c r="H121" s="3"/>
      <c r="I121" s="3"/>
      <c r="J121" s="3"/>
    </row>
    <row r="122" spans="1:10" x14ac:dyDescent="0.25">
      <c r="A122" s="24"/>
      <c r="B122" s="24"/>
      <c r="C122" s="3"/>
      <c r="D122" s="3"/>
      <c r="E122" s="3"/>
      <c r="F122" s="2">
        <f t="shared" si="2"/>
        <v>0</v>
      </c>
      <c r="G122" s="3"/>
      <c r="H122" s="3"/>
      <c r="I122" s="3"/>
      <c r="J122" s="3"/>
    </row>
    <row r="123" spans="1:10" x14ac:dyDescent="0.25">
      <c r="A123" s="24"/>
      <c r="B123" s="24"/>
      <c r="C123" s="3"/>
      <c r="D123" s="3"/>
      <c r="E123" s="3"/>
      <c r="F123" s="2">
        <f t="shared" si="2"/>
        <v>0</v>
      </c>
      <c r="G123" s="3"/>
      <c r="H123" s="3"/>
      <c r="I123" s="3"/>
      <c r="J123" s="3"/>
    </row>
    <row r="124" spans="1:10" x14ac:dyDescent="0.25">
      <c r="A124" s="24"/>
      <c r="B124" s="24"/>
      <c r="C124" s="3"/>
      <c r="D124" s="3"/>
      <c r="E124" s="3"/>
      <c r="F124" s="2">
        <f t="shared" si="2"/>
        <v>0</v>
      </c>
      <c r="G124" s="3"/>
      <c r="H124" s="3"/>
      <c r="I124" s="3"/>
      <c r="J124" s="3"/>
    </row>
    <row r="125" spans="1:10" x14ac:dyDescent="0.25">
      <c r="A125" s="24"/>
      <c r="B125" s="24"/>
      <c r="C125" s="3"/>
      <c r="D125" s="3"/>
      <c r="E125" s="3"/>
      <c r="F125" s="2">
        <f t="shared" si="2"/>
        <v>0</v>
      </c>
      <c r="G125" s="3"/>
      <c r="H125" s="3"/>
      <c r="I125" s="3"/>
      <c r="J125" s="3"/>
    </row>
    <row r="126" spans="1:10" x14ac:dyDescent="0.25">
      <c r="A126" s="24"/>
      <c r="B126" s="24"/>
      <c r="C126" s="3"/>
      <c r="D126" s="3"/>
      <c r="E126" s="3"/>
      <c r="F126" s="2">
        <f t="shared" si="2"/>
        <v>0</v>
      </c>
      <c r="G126" s="3"/>
      <c r="H126" s="3"/>
      <c r="I126" s="3"/>
      <c r="J126" s="3"/>
    </row>
    <row r="127" spans="1:10" x14ac:dyDescent="0.25">
      <c r="A127" s="24"/>
      <c r="B127" s="24"/>
      <c r="C127" s="3"/>
      <c r="D127" s="3"/>
      <c r="E127" s="3"/>
      <c r="F127" s="2">
        <f t="shared" si="2"/>
        <v>0</v>
      </c>
      <c r="G127" s="3"/>
      <c r="H127" s="3"/>
      <c r="I127" s="3"/>
      <c r="J127" s="3"/>
    </row>
    <row r="128" spans="1:10" x14ac:dyDescent="0.25">
      <c r="A128" s="24"/>
      <c r="B128" s="24"/>
      <c r="C128" s="3"/>
      <c r="D128" s="3"/>
      <c r="E128" s="3"/>
      <c r="F128" s="2">
        <f t="shared" si="2"/>
        <v>0</v>
      </c>
      <c r="G128" s="3"/>
      <c r="H128" s="3"/>
      <c r="I128" s="3"/>
      <c r="J128" s="3"/>
    </row>
    <row r="129" spans="1:10" x14ac:dyDescent="0.25">
      <c r="A129" s="24"/>
      <c r="B129" s="24"/>
      <c r="C129" s="3"/>
      <c r="D129" s="3"/>
      <c r="E129" s="3"/>
      <c r="F129" s="2">
        <f t="shared" si="2"/>
        <v>0</v>
      </c>
      <c r="G129" s="3"/>
      <c r="H129" s="3"/>
      <c r="I129" s="3"/>
      <c r="J129" s="3"/>
    </row>
    <row r="130" spans="1:10" x14ac:dyDescent="0.25">
      <c r="A130" s="24"/>
      <c r="B130" s="24"/>
      <c r="C130" s="3"/>
      <c r="D130" s="3"/>
      <c r="E130" s="3"/>
      <c r="F130" s="2">
        <f t="shared" si="2"/>
        <v>0</v>
      </c>
      <c r="G130" s="3"/>
      <c r="H130" s="3"/>
      <c r="I130" s="3"/>
      <c r="J130" s="3"/>
    </row>
    <row r="131" spans="1:10" x14ac:dyDescent="0.25">
      <c r="A131" s="24"/>
      <c r="B131" s="24"/>
      <c r="C131" s="3"/>
      <c r="D131" s="3"/>
      <c r="E131" s="3"/>
      <c r="F131" s="2">
        <f t="shared" si="2"/>
        <v>0</v>
      </c>
      <c r="G131" s="3"/>
      <c r="H131" s="3"/>
      <c r="I131" s="3"/>
      <c r="J131" s="3"/>
    </row>
    <row r="132" spans="1:10" x14ac:dyDescent="0.25">
      <c r="A132" s="24"/>
      <c r="B132" s="24"/>
      <c r="C132" s="3"/>
      <c r="D132" s="3"/>
      <c r="E132" s="3"/>
      <c r="F132" s="2">
        <f t="shared" si="2"/>
        <v>0</v>
      </c>
      <c r="G132" s="3"/>
      <c r="H132" s="3"/>
      <c r="I132" s="3"/>
      <c r="J132" s="3"/>
    </row>
    <row r="133" spans="1:10" x14ac:dyDescent="0.25">
      <c r="A133" s="24"/>
      <c r="B133" s="24"/>
      <c r="C133" s="3"/>
      <c r="D133" s="3"/>
      <c r="E133" s="3"/>
      <c r="F133" s="2">
        <f t="shared" si="2"/>
        <v>0</v>
      </c>
      <c r="G133" s="3"/>
      <c r="H133" s="3"/>
      <c r="I133" s="3"/>
      <c r="J133" s="3"/>
    </row>
    <row r="134" spans="1:10" x14ac:dyDescent="0.25">
      <c r="A134" s="24"/>
      <c r="B134" s="24"/>
      <c r="C134" s="3"/>
      <c r="D134" s="3"/>
      <c r="E134" s="3"/>
      <c r="F134" s="2">
        <f t="shared" si="2"/>
        <v>0</v>
      </c>
      <c r="G134" s="3"/>
      <c r="H134" s="3"/>
      <c r="I134" s="3"/>
      <c r="J134" s="3"/>
    </row>
    <row r="135" spans="1:10" x14ac:dyDescent="0.25">
      <c r="A135" s="24"/>
      <c r="B135" s="24"/>
      <c r="C135" s="3"/>
      <c r="D135" s="3"/>
      <c r="E135" s="3"/>
      <c r="F135" s="2">
        <f t="shared" si="2"/>
        <v>0</v>
      </c>
      <c r="G135" s="3"/>
      <c r="H135" s="3"/>
      <c r="I135" s="3"/>
      <c r="J135" s="3"/>
    </row>
    <row r="136" spans="1:10" x14ac:dyDescent="0.25">
      <c r="A136" s="24"/>
      <c r="B136" s="24"/>
      <c r="C136" s="3"/>
      <c r="D136" s="3"/>
      <c r="E136" s="3"/>
      <c r="F136" s="2">
        <f t="shared" si="2"/>
        <v>0</v>
      </c>
      <c r="G136" s="3"/>
      <c r="H136" s="3"/>
      <c r="I136" s="3"/>
      <c r="J136" s="3"/>
    </row>
    <row r="137" spans="1:10" x14ac:dyDescent="0.25">
      <c r="A137" s="24"/>
      <c r="B137" s="24"/>
      <c r="C137" s="3"/>
      <c r="D137" s="3"/>
      <c r="E137" s="3"/>
      <c r="F137" s="2">
        <f t="shared" si="2"/>
        <v>0</v>
      </c>
      <c r="G137" s="3"/>
      <c r="H137" s="3"/>
      <c r="I137" s="3"/>
      <c r="J137" s="3"/>
    </row>
    <row r="138" spans="1:10" x14ac:dyDescent="0.25">
      <c r="A138" s="24"/>
      <c r="B138" s="24"/>
      <c r="C138" s="3"/>
      <c r="D138" s="3"/>
      <c r="E138" s="3"/>
      <c r="F138" s="2">
        <f t="shared" si="2"/>
        <v>0</v>
      </c>
      <c r="G138" s="3"/>
      <c r="H138" s="3"/>
      <c r="I138" s="3"/>
      <c r="J138" s="3"/>
    </row>
    <row r="139" spans="1:10" x14ac:dyDescent="0.25">
      <c r="A139" s="24"/>
      <c r="B139" s="24"/>
      <c r="C139" s="3"/>
      <c r="D139" s="3"/>
      <c r="E139" s="3"/>
      <c r="F139" s="2">
        <f t="shared" si="2"/>
        <v>0</v>
      </c>
      <c r="G139" s="3"/>
      <c r="H139" s="3"/>
      <c r="I139" s="3"/>
      <c r="J139" s="3"/>
    </row>
    <row r="140" spans="1:10" x14ac:dyDescent="0.25">
      <c r="A140" s="24"/>
      <c r="B140" s="24"/>
      <c r="C140" s="3"/>
      <c r="D140" s="3"/>
      <c r="E140" s="3"/>
      <c r="F140" s="2">
        <f t="shared" si="2"/>
        <v>0</v>
      </c>
      <c r="G140" s="3"/>
      <c r="H140" s="3"/>
      <c r="I140" s="3"/>
      <c r="J140" s="3"/>
    </row>
    <row r="141" spans="1:10" x14ac:dyDescent="0.25">
      <c r="A141" s="24"/>
      <c r="B141" s="24"/>
      <c r="C141" s="3"/>
      <c r="D141" s="3"/>
      <c r="E141" s="3"/>
      <c r="F141" s="2">
        <f t="shared" si="2"/>
        <v>0</v>
      </c>
      <c r="G141" s="3"/>
      <c r="H141" s="3"/>
      <c r="I141" s="3"/>
      <c r="J141" s="3"/>
    </row>
    <row r="142" spans="1:10" x14ac:dyDescent="0.25">
      <c r="A142" s="24"/>
      <c r="B142" s="24"/>
      <c r="C142" s="3"/>
      <c r="D142" s="3"/>
      <c r="E142" s="3"/>
      <c r="F142" s="2">
        <f t="shared" si="2"/>
        <v>0</v>
      </c>
      <c r="G142" s="3"/>
      <c r="H142" s="3"/>
      <c r="I142" s="3"/>
      <c r="J142" s="3"/>
    </row>
    <row r="143" spans="1:10" x14ac:dyDescent="0.25">
      <c r="A143" s="24"/>
      <c r="B143" s="24"/>
      <c r="C143" s="3"/>
      <c r="D143" s="3"/>
      <c r="E143" s="3"/>
      <c r="F143" s="2">
        <f t="shared" si="2"/>
        <v>0</v>
      </c>
      <c r="G143" s="3"/>
      <c r="H143" s="3"/>
      <c r="I143" s="3"/>
      <c r="J143" s="3"/>
    </row>
    <row r="144" spans="1:10" x14ac:dyDescent="0.25">
      <c r="A144" s="24"/>
      <c r="B144" s="24"/>
      <c r="C144" s="3"/>
      <c r="D144" s="3"/>
      <c r="E144" s="3"/>
      <c r="F144" s="2">
        <f t="shared" si="2"/>
        <v>0</v>
      </c>
      <c r="G144" s="3"/>
      <c r="H144" s="3"/>
      <c r="I144" s="3"/>
      <c r="J144" s="3"/>
    </row>
  </sheetData>
  <pageMargins left="0.7" right="0.7" top="0.75" bottom="0.75" header="0.3" footer="0.3"/>
  <pageSetup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5" x14ac:dyDescent="0.25"/>
  <cols>
    <col min="2" max="2" width="10.85546875" bestFit="1" customWidth="1"/>
    <col min="3" max="3" width="18.28515625" customWidth="1"/>
    <col min="4" max="4" width="18.7109375" style="25" bestFit="1" customWidth="1"/>
    <col min="5" max="5" width="16.140625" style="25" bestFit="1" customWidth="1"/>
    <col min="6" max="6" width="25" style="25" bestFit="1" customWidth="1"/>
    <col min="7" max="7" width="16.5703125" style="25" customWidth="1"/>
  </cols>
  <sheetData>
    <row r="1" spans="2:7" x14ac:dyDescent="0.25">
      <c r="B1" s="9" t="s">
        <v>19</v>
      </c>
      <c r="C1" s="9" t="s">
        <v>27</v>
      </c>
      <c r="D1" s="1" t="s">
        <v>30</v>
      </c>
      <c r="E1" s="1" t="s">
        <v>31</v>
      </c>
      <c r="F1" s="1" t="s">
        <v>32</v>
      </c>
      <c r="G1" s="1" t="s">
        <v>17</v>
      </c>
    </row>
    <row r="2" spans="2:7" x14ac:dyDescent="0.25">
      <c r="B2" s="3" t="s">
        <v>84</v>
      </c>
      <c r="C2" s="3" t="s">
        <v>92</v>
      </c>
      <c r="D2" s="24">
        <v>23</v>
      </c>
      <c r="E2" s="24">
        <v>110</v>
      </c>
      <c r="F2" s="24">
        <v>194.5</v>
      </c>
      <c r="G2" s="26">
        <f t="shared" ref="G2" si="0">F2/(E2*D2)</f>
        <v>7.6877470355731226E-2</v>
      </c>
    </row>
    <row r="3" spans="2:7" x14ac:dyDescent="0.25">
      <c r="B3" s="3" t="s">
        <v>85</v>
      </c>
      <c r="C3" s="3" t="s">
        <v>92</v>
      </c>
      <c r="D3" s="24"/>
      <c r="E3" s="24"/>
      <c r="F3" s="24"/>
      <c r="G3" s="26"/>
    </row>
    <row r="4" spans="2:7" x14ac:dyDescent="0.25">
      <c r="B4" s="3" t="s">
        <v>86</v>
      </c>
      <c r="C4" s="3" t="s">
        <v>92</v>
      </c>
      <c r="D4" s="24"/>
      <c r="E4" s="24"/>
      <c r="F4" s="24"/>
      <c r="G4" s="26"/>
    </row>
    <row r="5" spans="2:7" x14ac:dyDescent="0.25">
      <c r="B5" s="3" t="s">
        <v>66</v>
      </c>
      <c r="C5" s="3" t="s">
        <v>92</v>
      </c>
      <c r="D5" s="24"/>
      <c r="E5" s="24"/>
      <c r="F5" s="24"/>
      <c r="G5" s="26"/>
    </row>
    <row r="6" spans="2:7" x14ac:dyDescent="0.25">
      <c r="B6" s="3" t="s">
        <v>1</v>
      </c>
      <c r="C6" s="3" t="s">
        <v>92</v>
      </c>
      <c r="D6" s="24"/>
      <c r="E6" s="24"/>
      <c r="F6" s="24"/>
      <c r="G6" s="26"/>
    </row>
    <row r="7" spans="2:7" x14ac:dyDescent="0.25">
      <c r="B7" s="3" t="s">
        <v>67</v>
      </c>
      <c r="C7" s="3" t="s">
        <v>92</v>
      </c>
      <c r="D7" s="24"/>
      <c r="E7" s="24"/>
      <c r="F7" s="24"/>
      <c r="G7" s="26"/>
    </row>
    <row r="8" spans="2:7" x14ac:dyDescent="0.25">
      <c r="B8" s="3" t="s">
        <v>68</v>
      </c>
      <c r="C8" s="3" t="s">
        <v>92</v>
      </c>
      <c r="D8" s="24"/>
      <c r="E8" s="24"/>
      <c r="F8" s="24"/>
      <c r="G8" s="26"/>
    </row>
    <row r="9" spans="2:7" x14ac:dyDescent="0.25">
      <c r="B9" s="3" t="s">
        <v>87</v>
      </c>
      <c r="C9" s="3" t="s">
        <v>92</v>
      </c>
      <c r="D9" s="24"/>
      <c r="E9" s="24"/>
      <c r="F9" s="24"/>
      <c r="G9" s="26"/>
    </row>
    <row r="10" spans="2:7" x14ac:dyDescent="0.25">
      <c r="B10" s="3" t="s">
        <v>88</v>
      </c>
      <c r="C10" s="3" t="s">
        <v>92</v>
      </c>
      <c r="D10" s="24"/>
      <c r="E10" s="24"/>
      <c r="F10" s="24"/>
      <c r="G10" s="26"/>
    </row>
    <row r="11" spans="2:7" x14ac:dyDescent="0.25">
      <c r="B11" s="3" t="s">
        <v>89</v>
      </c>
      <c r="C11" s="3" t="s">
        <v>92</v>
      </c>
      <c r="D11" s="24"/>
      <c r="E11" s="24"/>
      <c r="F11" s="24"/>
      <c r="G11" s="26"/>
    </row>
    <row r="12" spans="2:7" x14ac:dyDescent="0.25">
      <c r="B12" s="3" t="s">
        <v>90</v>
      </c>
      <c r="C12" s="3" t="s">
        <v>92</v>
      </c>
      <c r="D12" s="24"/>
      <c r="E12" s="24"/>
      <c r="F12" s="24"/>
      <c r="G12" s="26"/>
    </row>
    <row r="13" spans="2:7" x14ac:dyDescent="0.25">
      <c r="B13" s="3" t="s">
        <v>91</v>
      </c>
      <c r="C13" s="3" t="s">
        <v>92</v>
      </c>
      <c r="D13" s="24"/>
      <c r="E13" s="24"/>
      <c r="F13" s="24"/>
      <c r="G13" s="26"/>
    </row>
    <row r="14" spans="2:7" x14ac:dyDescent="0.25">
      <c r="F14" s="1" t="s">
        <v>33</v>
      </c>
      <c r="G14" s="27">
        <f>AVERAGE(G2:G13)</f>
        <v>7.6877470355731226E-2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opLeftCell="B1" workbookViewId="0">
      <pane ySplit="2" topLeftCell="A3" activePane="bottomLeft" state="frozen"/>
      <selection activeCell="B1" sqref="B1"/>
      <selection pane="bottomLeft" activeCell="I16" sqref="I16"/>
    </sheetView>
  </sheetViews>
  <sheetFormatPr defaultRowHeight="15" x14ac:dyDescent="0.25"/>
  <cols>
    <col min="1" max="1" width="0" hidden="1" customWidth="1"/>
    <col min="2" max="2" width="5" style="25" bestFit="1" customWidth="1"/>
    <col min="3" max="3" width="7" bestFit="1" customWidth="1"/>
    <col min="4" max="4" width="10.42578125" bestFit="1" customWidth="1"/>
    <col min="5" max="5" width="39.42578125" bestFit="1" customWidth="1"/>
    <col min="6" max="6" width="16.140625" style="25" bestFit="1" customWidth="1"/>
    <col min="7" max="7" width="13.140625" bestFit="1" customWidth="1"/>
  </cols>
  <sheetData>
    <row r="2" spans="2:7" ht="35.25" customHeight="1" x14ac:dyDescent="0.25">
      <c r="B2" s="7" t="s">
        <v>20</v>
      </c>
      <c r="C2" s="7" t="s">
        <v>19</v>
      </c>
      <c r="D2" s="7" t="s">
        <v>47</v>
      </c>
      <c r="E2" s="7" t="s">
        <v>48</v>
      </c>
      <c r="F2" s="8" t="s">
        <v>49</v>
      </c>
      <c r="G2" s="7" t="s">
        <v>50</v>
      </c>
    </row>
    <row r="3" spans="2:7" x14ac:dyDescent="0.25">
      <c r="B3" s="24">
        <v>1</v>
      </c>
      <c r="C3" s="3"/>
      <c r="D3" s="6"/>
      <c r="E3" s="3"/>
      <c r="F3" s="24"/>
      <c r="G3" s="3"/>
    </row>
    <row r="4" spans="2:7" x14ac:dyDescent="0.25">
      <c r="B4" s="24">
        <v>2</v>
      </c>
      <c r="C4" s="3"/>
      <c r="D4" s="6"/>
      <c r="E4" s="3"/>
      <c r="F4" s="24"/>
      <c r="G4" s="3"/>
    </row>
    <row r="5" spans="2:7" x14ac:dyDescent="0.25">
      <c r="B5" s="24">
        <v>3</v>
      </c>
      <c r="C5" s="3"/>
      <c r="D5" s="6"/>
      <c r="E5" s="3"/>
      <c r="F5" s="24"/>
      <c r="G5" s="3"/>
    </row>
    <row r="6" spans="2:7" x14ac:dyDescent="0.25">
      <c r="B6" s="24">
        <v>4</v>
      </c>
      <c r="C6" s="3"/>
      <c r="D6" s="6"/>
      <c r="E6" s="3"/>
      <c r="F6" s="24"/>
      <c r="G6" s="3"/>
    </row>
    <row r="7" spans="2:7" x14ac:dyDescent="0.25">
      <c r="B7" s="24">
        <v>5</v>
      </c>
      <c r="C7" s="3"/>
      <c r="D7" s="6"/>
      <c r="E7" s="3"/>
      <c r="F7" s="24"/>
      <c r="G7" s="3"/>
    </row>
    <row r="8" spans="2:7" x14ac:dyDescent="0.25">
      <c r="B8" s="24">
        <v>6</v>
      </c>
      <c r="C8" s="3"/>
      <c r="D8" s="6"/>
      <c r="E8" s="3"/>
      <c r="F8" s="24"/>
      <c r="G8" s="3"/>
    </row>
    <row r="9" spans="2:7" x14ac:dyDescent="0.25">
      <c r="B9" s="24">
        <v>7</v>
      </c>
      <c r="C9" s="3"/>
      <c r="D9" s="6"/>
      <c r="E9" s="3"/>
      <c r="F9" s="24"/>
      <c r="G9" s="3"/>
    </row>
    <row r="10" spans="2:7" x14ac:dyDescent="0.25">
      <c r="B10" s="24"/>
      <c r="C10" s="3"/>
      <c r="D10" s="3"/>
      <c r="E10" s="3"/>
      <c r="F10" s="24"/>
      <c r="G10" s="3"/>
    </row>
    <row r="11" spans="2:7" x14ac:dyDescent="0.25">
      <c r="B11" s="24"/>
      <c r="C11" s="3"/>
      <c r="D11" s="3"/>
      <c r="E11" s="3"/>
      <c r="F11" s="24"/>
      <c r="G11" s="3"/>
    </row>
    <row r="12" spans="2:7" x14ac:dyDescent="0.25">
      <c r="B12" s="24"/>
      <c r="C12" s="3"/>
      <c r="D12" s="3"/>
      <c r="E12" s="3"/>
      <c r="F12" s="24"/>
      <c r="G12" s="3"/>
    </row>
    <row r="13" spans="2:7" x14ac:dyDescent="0.25">
      <c r="B13" s="24"/>
      <c r="C13" s="3"/>
      <c r="D13" s="3"/>
      <c r="E13" s="3"/>
      <c r="F13" s="24"/>
      <c r="G13" s="3"/>
    </row>
    <row r="14" spans="2:7" x14ac:dyDescent="0.25">
      <c r="B14" s="24"/>
      <c r="C14" s="3"/>
      <c r="D14" s="3"/>
      <c r="E14" s="3"/>
      <c r="F14" s="24"/>
      <c r="G14" s="3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"/>
  <sheetViews>
    <sheetView workbookViewId="0">
      <pane ySplit="2" topLeftCell="A3" activePane="bottomLeft" state="frozen"/>
      <selection pane="bottomLeft" activeCell="M7" sqref="M7"/>
    </sheetView>
  </sheetViews>
  <sheetFormatPr defaultRowHeight="15" x14ac:dyDescent="0.25"/>
  <cols>
    <col min="1" max="1" width="5" style="25" bestFit="1" customWidth="1"/>
    <col min="2" max="2" width="10.42578125" bestFit="1" customWidth="1"/>
    <col min="3" max="3" width="14.28515625" bestFit="1" customWidth="1"/>
    <col min="4" max="4" width="30.85546875" customWidth="1"/>
    <col min="5" max="5" width="12.7109375" customWidth="1"/>
    <col min="6" max="6" width="12.42578125" bestFit="1" customWidth="1"/>
    <col min="7" max="7" width="15.28515625" customWidth="1"/>
    <col min="8" max="8" width="11.5703125" bestFit="1" customWidth="1"/>
    <col min="9" max="9" width="11.7109375" customWidth="1"/>
    <col min="11" max="11" width="12.42578125" bestFit="1" customWidth="1"/>
  </cols>
  <sheetData>
    <row r="1" spans="1:12" x14ac:dyDescent="0.25">
      <c r="K1" s="3" t="s">
        <v>71</v>
      </c>
      <c r="L1" s="3">
        <f>AVERAGE(I:I)</f>
        <v>0</v>
      </c>
    </row>
    <row r="2" spans="1:12" x14ac:dyDescent="0.25">
      <c r="A2" s="1" t="s">
        <v>20</v>
      </c>
      <c r="B2" s="1" t="s">
        <v>57</v>
      </c>
      <c r="C2" s="1" t="s">
        <v>51</v>
      </c>
      <c r="D2" s="1" t="s">
        <v>52</v>
      </c>
      <c r="E2" s="1" t="s">
        <v>53</v>
      </c>
      <c r="F2" s="1" t="s">
        <v>54</v>
      </c>
      <c r="G2" s="1" t="s">
        <v>55</v>
      </c>
      <c r="H2" s="1" t="s">
        <v>56</v>
      </c>
      <c r="I2" s="1" t="s">
        <v>65</v>
      </c>
    </row>
    <row r="3" spans="1:12" x14ac:dyDescent="0.25">
      <c r="A3" s="24">
        <v>1</v>
      </c>
      <c r="B3" s="6"/>
      <c r="C3" s="3"/>
      <c r="D3" s="3"/>
      <c r="E3" s="3"/>
      <c r="F3" s="3"/>
      <c r="G3" s="3"/>
      <c r="H3" s="6"/>
      <c r="I3" s="2">
        <f t="shared" ref="I3:I16" si="0">DATEDIF(B3,H3,"d")</f>
        <v>0</v>
      </c>
    </row>
    <row r="4" spans="1:12" x14ac:dyDescent="0.25">
      <c r="A4" s="24"/>
      <c r="B4" s="3"/>
      <c r="C4" s="3"/>
      <c r="D4" s="3"/>
      <c r="E4" s="3"/>
      <c r="F4" s="3"/>
      <c r="G4" s="3"/>
      <c r="H4" s="3"/>
      <c r="I4" s="2">
        <f t="shared" si="0"/>
        <v>0</v>
      </c>
    </row>
    <row r="5" spans="1:12" x14ac:dyDescent="0.25">
      <c r="A5" s="24"/>
      <c r="B5" s="3"/>
      <c r="C5" s="3"/>
      <c r="D5" s="3"/>
      <c r="E5" s="3"/>
      <c r="F5" s="3"/>
      <c r="G5" s="3"/>
      <c r="H5" s="3"/>
      <c r="I5" s="2">
        <f t="shared" si="0"/>
        <v>0</v>
      </c>
    </row>
    <row r="6" spans="1:12" x14ac:dyDescent="0.25">
      <c r="A6" s="24"/>
      <c r="B6" s="3"/>
      <c r="C6" s="3"/>
      <c r="D6" s="3"/>
      <c r="E6" s="3"/>
      <c r="F6" s="3"/>
      <c r="G6" s="3"/>
      <c r="H6" s="3"/>
      <c r="I6" s="2">
        <f t="shared" si="0"/>
        <v>0</v>
      </c>
    </row>
    <row r="7" spans="1:12" x14ac:dyDescent="0.25">
      <c r="A7" s="24"/>
      <c r="B7" s="3"/>
      <c r="C7" s="3"/>
      <c r="D7" s="3"/>
      <c r="E7" s="3"/>
      <c r="F7" s="3"/>
      <c r="G7" s="3"/>
      <c r="H7" s="3"/>
      <c r="I7" s="2">
        <f t="shared" si="0"/>
        <v>0</v>
      </c>
    </row>
    <row r="8" spans="1:12" x14ac:dyDescent="0.25">
      <c r="A8" s="24"/>
      <c r="B8" s="3"/>
      <c r="C8" s="3"/>
      <c r="D8" s="3"/>
      <c r="E8" s="3"/>
      <c r="F8" s="3"/>
      <c r="G8" s="3"/>
      <c r="H8" s="3"/>
      <c r="I8" s="2">
        <f t="shared" si="0"/>
        <v>0</v>
      </c>
    </row>
    <row r="9" spans="1:12" x14ac:dyDescent="0.25">
      <c r="A9" s="24"/>
      <c r="B9" s="3"/>
      <c r="C9" s="3"/>
      <c r="D9" s="3"/>
      <c r="E9" s="3"/>
      <c r="F9" s="3"/>
      <c r="G9" s="3"/>
      <c r="H9" s="3"/>
      <c r="I9" s="2">
        <f t="shared" si="0"/>
        <v>0</v>
      </c>
    </row>
    <row r="10" spans="1:12" x14ac:dyDescent="0.25">
      <c r="A10" s="24"/>
      <c r="B10" s="3"/>
      <c r="C10" s="3"/>
      <c r="D10" s="3"/>
      <c r="E10" s="3"/>
      <c r="F10" s="3"/>
      <c r="G10" s="3"/>
      <c r="H10" s="3"/>
      <c r="I10" s="2">
        <f t="shared" si="0"/>
        <v>0</v>
      </c>
    </row>
    <row r="11" spans="1:12" x14ac:dyDescent="0.25">
      <c r="A11" s="24"/>
      <c r="B11" s="3"/>
      <c r="C11" s="3"/>
      <c r="D11" s="3"/>
      <c r="E11" s="3"/>
      <c r="F11" s="3"/>
      <c r="G11" s="3"/>
      <c r="H11" s="3"/>
      <c r="I11" s="2">
        <f t="shared" si="0"/>
        <v>0</v>
      </c>
    </row>
    <row r="12" spans="1:12" x14ac:dyDescent="0.25">
      <c r="A12" s="24"/>
      <c r="B12" s="3"/>
      <c r="C12" s="3"/>
      <c r="D12" s="3"/>
      <c r="E12" s="3"/>
      <c r="F12" s="3"/>
      <c r="G12" s="3"/>
      <c r="H12" s="3"/>
      <c r="I12" s="2">
        <f t="shared" si="0"/>
        <v>0</v>
      </c>
    </row>
    <row r="13" spans="1:12" x14ac:dyDescent="0.25">
      <c r="A13" s="24"/>
      <c r="B13" s="3"/>
      <c r="C13" s="3"/>
      <c r="D13" s="3"/>
      <c r="E13" s="3"/>
      <c r="F13" s="3"/>
      <c r="G13" s="3"/>
      <c r="H13" s="3"/>
      <c r="I13" s="2">
        <f t="shared" si="0"/>
        <v>0</v>
      </c>
    </row>
    <row r="14" spans="1:12" x14ac:dyDescent="0.25">
      <c r="A14" s="24"/>
      <c r="B14" s="3"/>
      <c r="C14" s="3"/>
      <c r="D14" s="3"/>
      <c r="E14" s="3"/>
      <c r="F14" s="3"/>
      <c r="G14" s="3"/>
      <c r="H14" s="3"/>
      <c r="I14" s="2">
        <f t="shared" si="0"/>
        <v>0</v>
      </c>
    </row>
    <row r="15" spans="1:12" x14ac:dyDescent="0.25">
      <c r="A15" s="24"/>
      <c r="B15" s="3"/>
      <c r="C15" s="3"/>
      <c r="D15" s="3"/>
      <c r="E15" s="3"/>
      <c r="F15" s="3"/>
      <c r="G15" s="3"/>
      <c r="H15" s="3"/>
      <c r="I15" s="2">
        <f t="shared" si="0"/>
        <v>0</v>
      </c>
    </row>
    <row r="16" spans="1:12" x14ac:dyDescent="0.25">
      <c r="A16" s="24"/>
      <c r="B16" s="3"/>
      <c r="C16" s="3"/>
      <c r="D16" s="3"/>
      <c r="E16" s="3"/>
      <c r="F16" s="3"/>
      <c r="G16" s="3"/>
      <c r="H16" s="3"/>
      <c r="I16" s="2">
        <f t="shared" si="0"/>
        <v>0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5" bestFit="1" customWidth="1"/>
    <col min="2" max="2" width="17" bestFit="1" customWidth="1"/>
    <col min="3" max="3" width="11.7109375" bestFit="1" customWidth="1"/>
    <col min="4" max="4" width="10.42578125" bestFit="1" customWidth="1"/>
    <col min="5" max="5" width="8.7109375" bestFit="1" customWidth="1"/>
    <col min="6" max="6" width="10.7109375" customWidth="1"/>
  </cols>
  <sheetData>
    <row r="1" spans="1:6" x14ac:dyDescent="0.25">
      <c r="A1" s="33" t="s">
        <v>59</v>
      </c>
      <c r="B1" s="33"/>
    </row>
    <row r="2" spans="1:6" x14ac:dyDescent="0.25">
      <c r="A2" s="31" t="s">
        <v>20</v>
      </c>
      <c r="B2" s="31" t="s">
        <v>61</v>
      </c>
      <c r="C2" s="31" t="s">
        <v>25</v>
      </c>
      <c r="D2" s="34" t="s">
        <v>60</v>
      </c>
      <c r="E2" s="34"/>
      <c r="F2" s="31" t="s">
        <v>93</v>
      </c>
    </row>
    <row r="3" spans="1:6" x14ac:dyDescent="0.25">
      <c r="A3" s="32"/>
      <c r="B3" s="32"/>
      <c r="C3" s="32"/>
      <c r="D3" s="11" t="s">
        <v>62</v>
      </c>
      <c r="E3" s="11" t="s">
        <v>63</v>
      </c>
      <c r="F3" s="32"/>
    </row>
    <row r="4" spans="1:6" x14ac:dyDescent="0.25">
      <c r="A4" s="12">
        <v>1</v>
      </c>
      <c r="B4" s="13"/>
      <c r="C4" s="13"/>
      <c r="D4" s="14"/>
      <c r="E4" s="14"/>
      <c r="F4" s="15"/>
    </row>
    <row r="5" spans="1:6" x14ac:dyDescent="0.25">
      <c r="A5" s="12">
        <v>2</v>
      </c>
      <c r="B5" s="13"/>
      <c r="C5" s="13"/>
      <c r="D5" s="14"/>
      <c r="E5" s="14"/>
      <c r="F5" s="15"/>
    </row>
    <row r="6" spans="1:6" x14ac:dyDescent="0.25">
      <c r="A6" s="12"/>
      <c r="B6" s="13"/>
      <c r="C6" s="13"/>
      <c r="D6" s="14"/>
      <c r="E6" s="14"/>
      <c r="F6" s="15"/>
    </row>
    <row r="7" spans="1:6" x14ac:dyDescent="0.25">
      <c r="A7" s="12"/>
      <c r="B7" s="13"/>
      <c r="C7" s="13"/>
      <c r="D7" s="16"/>
      <c r="E7" s="10"/>
      <c r="F7" s="17"/>
    </row>
  </sheetData>
  <mergeCells count="6">
    <mergeCell ref="F2:F3"/>
    <mergeCell ref="A1:B1"/>
    <mergeCell ref="D2:E2"/>
    <mergeCell ref="C2:C3"/>
    <mergeCell ref="B2:B3"/>
    <mergeCell ref="A2:A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>
      <selection activeCell="J13" sqref="J13"/>
    </sheetView>
  </sheetViews>
  <sheetFormatPr defaultRowHeight="15" x14ac:dyDescent="0.25"/>
  <cols>
    <col min="3" max="3" width="11.28515625" customWidth="1"/>
    <col min="4" max="4" width="30" customWidth="1"/>
    <col min="5" max="5" width="13.7109375" bestFit="1" customWidth="1"/>
  </cols>
  <sheetData>
    <row r="2" spans="2:5" x14ac:dyDescent="0.25">
      <c r="B2" s="1" t="s">
        <v>20</v>
      </c>
      <c r="C2" s="1" t="s">
        <v>19</v>
      </c>
      <c r="D2" s="1" t="s">
        <v>58</v>
      </c>
      <c r="E2" s="1" t="s">
        <v>55</v>
      </c>
    </row>
    <row r="3" spans="2:5" x14ac:dyDescent="0.25">
      <c r="B3" s="3"/>
      <c r="C3" s="3"/>
      <c r="D3" s="3"/>
      <c r="E3" s="3"/>
    </row>
    <row r="4" spans="2:5" x14ac:dyDescent="0.25">
      <c r="B4" s="3"/>
      <c r="C4" s="3"/>
      <c r="D4" s="3"/>
      <c r="E4" s="3"/>
    </row>
    <row r="5" spans="2:5" x14ac:dyDescent="0.25">
      <c r="B5" s="3"/>
      <c r="C5" s="3"/>
      <c r="D5" s="3"/>
      <c r="E5" s="3"/>
    </row>
    <row r="6" spans="2:5" x14ac:dyDescent="0.25">
      <c r="B6" s="3"/>
      <c r="C6" s="3"/>
      <c r="D6" s="3"/>
      <c r="E6" s="3"/>
    </row>
    <row r="7" spans="2:5" x14ac:dyDescent="0.25">
      <c r="B7" s="3"/>
      <c r="C7" s="3"/>
      <c r="D7" s="3"/>
      <c r="E7" s="3"/>
    </row>
    <row r="8" spans="2:5" x14ac:dyDescent="0.25">
      <c r="B8" s="3"/>
      <c r="C8" s="3"/>
      <c r="D8" s="3"/>
      <c r="E8" s="3"/>
    </row>
    <row r="9" spans="2:5" x14ac:dyDescent="0.25">
      <c r="B9" s="3"/>
      <c r="C9" s="3"/>
      <c r="D9" s="3"/>
      <c r="E9" s="3"/>
    </row>
    <row r="10" spans="2:5" x14ac:dyDescent="0.25">
      <c r="B10" s="3"/>
      <c r="C10" s="3"/>
      <c r="D10" s="3"/>
      <c r="E10" s="3"/>
    </row>
    <row r="11" spans="2:5" x14ac:dyDescent="0.25">
      <c r="B11" s="3"/>
      <c r="C11" s="3"/>
      <c r="D11" s="3"/>
      <c r="E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Dashboard</vt:lpstr>
      <vt:lpstr>Manpower</vt:lpstr>
      <vt:lpstr>New Joinee</vt:lpstr>
      <vt:lpstr>Attrition</vt:lpstr>
      <vt:lpstr>Absenteeism</vt:lpstr>
      <vt:lpstr>Trainings</vt:lpstr>
      <vt:lpstr>Grievances</vt:lpstr>
      <vt:lpstr>Long Leave</vt:lpstr>
      <vt:lpstr>Road Map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 Karthik</dc:creator>
  <cp:lastModifiedBy>Ajay Karthik</cp:lastModifiedBy>
  <cp:lastPrinted>2017-11-27T12:43:52Z</cp:lastPrinted>
  <dcterms:created xsi:type="dcterms:W3CDTF">2017-11-15T09:44:00Z</dcterms:created>
  <dcterms:modified xsi:type="dcterms:W3CDTF">2017-12-23T09:29:29Z</dcterms:modified>
</cp:coreProperties>
</file>